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gencies\Statistics\2023\Labour Force\06.23.2023\"/>
    </mc:Choice>
  </mc:AlternateContent>
  <bookViews>
    <workbookView xWindow="0" yWindow="0" windowWidth="28800" windowHeight="11832"/>
  </bookViews>
  <sheets>
    <sheet name="LF Components" sheetId="2" r:id="rId1"/>
    <sheet name="LFS Age-Group" sheetId="3" r:id="rId2"/>
    <sheet name="LFS ED Attainment" sheetId="4" r:id="rId3"/>
    <sheet name="LFS Highest Exams" sheetId="5" r:id="rId4"/>
    <sheet name="LFS Employment Status" sheetId="6" r:id="rId5"/>
    <sheet name="LFS Industrial" sheetId="7" r:id="rId6"/>
    <sheet name="LFS Occupational" sheetId="8" r:id="rId7"/>
    <sheet name="LFS- Discouraged Workers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9" l="1"/>
  <c r="D33" i="9"/>
  <c r="D32" i="9" s="1"/>
  <c r="C32" i="9"/>
  <c r="B32" i="9"/>
  <c r="D27" i="9"/>
  <c r="D26" i="9" s="1"/>
  <c r="C26" i="9"/>
  <c r="B26" i="9"/>
  <c r="D22" i="9"/>
  <c r="D21" i="9"/>
  <c r="D20" i="9" s="1"/>
  <c r="C20" i="9"/>
  <c r="B20" i="9"/>
  <c r="F129" i="8"/>
  <c r="F128" i="8"/>
  <c r="F127" i="8"/>
  <c r="F126" i="8"/>
  <c r="F125" i="8"/>
  <c r="F124" i="8"/>
  <c r="F123" i="8"/>
  <c r="F122" i="8"/>
  <c r="L36" i="8"/>
  <c r="N31" i="8" s="1"/>
  <c r="H36" i="8"/>
  <c r="J34" i="8" s="1"/>
  <c r="D34" i="8"/>
  <c r="J31" i="8"/>
  <c r="D31" i="8"/>
  <c r="J27" i="8"/>
  <c r="D27" i="8"/>
  <c r="N24" i="8"/>
  <c r="J24" i="8"/>
  <c r="D24" i="8"/>
  <c r="D21" i="8"/>
  <c r="J18" i="8"/>
  <c r="D18" i="8"/>
  <c r="J15" i="8"/>
  <c r="D15" i="8"/>
  <c r="N12" i="8"/>
  <c r="J12" i="8"/>
  <c r="D12" i="8"/>
  <c r="K39" i="7"/>
  <c r="M14" i="7" s="1"/>
  <c r="G39" i="7"/>
  <c r="I37" i="7" s="1"/>
  <c r="M37" i="7"/>
  <c r="C37" i="7"/>
  <c r="M35" i="7"/>
  <c r="C35" i="7"/>
  <c r="M32" i="7"/>
  <c r="I32" i="7"/>
  <c r="C32" i="7"/>
  <c r="M28" i="7"/>
  <c r="I28" i="7"/>
  <c r="C28" i="7"/>
  <c r="M25" i="7"/>
  <c r="C25" i="7"/>
  <c r="M23" i="7"/>
  <c r="C23" i="7"/>
  <c r="M21" i="7"/>
  <c r="I21" i="7"/>
  <c r="C21" i="7"/>
  <c r="M19" i="7"/>
  <c r="I19" i="7"/>
  <c r="C19" i="7"/>
  <c r="M17" i="7"/>
  <c r="C17" i="7"/>
  <c r="I14" i="7"/>
  <c r="C14" i="7"/>
  <c r="L109" i="6"/>
  <c r="N103" i="6" s="1"/>
  <c r="H109" i="6"/>
  <c r="J105" i="6" s="1"/>
  <c r="N107" i="6"/>
  <c r="D107" i="6"/>
  <c r="N105" i="6"/>
  <c r="D105" i="6"/>
  <c r="J103" i="6"/>
  <c r="D103" i="6"/>
  <c r="N101" i="6"/>
  <c r="D101" i="6"/>
  <c r="N99" i="6"/>
  <c r="J99" i="6"/>
  <c r="D99" i="6"/>
  <c r="N97" i="6"/>
  <c r="D97" i="6"/>
  <c r="N95" i="6"/>
  <c r="J95" i="6"/>
  <c r="D95" i="6"/>
  <c r="L85" i="6"/>
  <c r="N79" i="6" s="1"/>
  <c r="H85" i="6"/>
  <c r="J81" i="6" s="1"/>
  <c r="N83" i="6"/>
  <c r="D83" i="6"/>
  <c r="N81" i="6"/>
  <c r="D81" i="6"/>
  <c r="J79" i="6"/>
  <c r="D79" i="6"/>
  <c r="N77" i="6"/>
  <c r="D77" i="6"/>
  <c r="N75" i="6"/>
  <c r="J75" i="6"/>
  <c r="D75" i="6"/>
  <c r="N73" i="6"/>
  <c r="D73" i="6"/>
  <c r="N71" i="6"/>
  <c r="J71" i="6"/>
  <c r="D71" i="6"/>
  <c r="L54" i="6"/>
  <c r="N48" i="6" s="1"/>
  <c r="H54" i="6"/>
  <c r="J50" i="6" s="1"/>
  <c r="D52" i="6"/>
  <c r="N50" i="6"/>
  <c r="D50" i="6"/>
  <c r="J48" i="6"/>
  <c r="D48" i="6"/>
  <c r="N46" i="6"/>
  <c r="J46" i="6"/>
  <c r="D46" i="6"/>
  <c r="N44" i="6"/>
  <c r="J44" i="6"/>
  <c r="D44" i="6"/>
  <c r="N42" i="6"/>
  <c r="D42" i="6"/>
  <c r="N40" i="6"/>
  <c r="J40" i="6"/>
  <c r="D40" i="6"/>
  <c r="N38" i="6"/>
  <c r="J38" i="6"/>
  <c r="D38" i="6"/>
  <c r="L28" i="6"/>
  <c r="N24" i="6" s="1"/>
  <c r="H28" i="6"/>
  <c r="J26" i="6" s="1"/>
  <c r="N26" i="6"/>
  <c r="D26" i="6"/>
  <c r="J24" i="6"/>
  <c r="D24" i="6"/>
  <c r="N22" i="6"/>
  <c r="D22" i="6"/>
  <c r="N20" i="6"/>
  <c r="D20" i="6"/>
  <c r="N18" i="6"/>
  <c r="D18" i="6"/>
  <c r="J16" i="6"/>
  <c r="D16" i="6"/>
  <c r="N14" i="6"/>
  <c r="D14" i="6"/>
  <c r="N12" i="6"/>
  <c r="D12" i="6"/>
  <c r="AI30" i="5"/>
  <c r="AK21" i="5" s="1"/>
  <c r="AE30" i="5"/>
  <c r="AG27" i="5" s="1"/>
  <c r="W30" i="5"/>
  <c r="Y23" i="5" s="1"/>
  <c r="S30" i="5"/>
  <c r="U27" i="5" s="1"/>
  <c r="O30" i="5"/>
  <c r="Q25" i="5" s="1"/>
  <c r="AA28" i="5"/>
  <c r="AA27" i="5"/>
  <c r="O27" i="5"/>
  <c r="K27" i="5"/>
  <c r="G27" i="5"/>
  <c r="C27" i="5" s="1"/>
  <c r="AK25" i="5"/>
  <c r="AA25" i="5"/>
  <c r="Y25" i="5"/>
  <c r="O25" i="5"/>
  <c r="K25" i="5"/>
  <c r="G25" i="5"/>
  <c r="C25" i="5" s="1"/>
  <c r="AG23" i="5"/>
  <c r="AA23" i="5"/>
  <c r="U23" i="5"/>
  <c r="O23" i="5"/>
  <c r="K23" i="5"/>
  <c r="G23" i="5"/>
  <c r="C23" i="5"/>
  <c r="AG21" i="5"/>
  <c r="O21" i="5"/>
  <c r="Q21" i="5" s="1"/>
  <c r="K21" i="5"/>
  <c r="G21" i="5"/>
  <c r="C21" i="5"/>
  <c r="AK19" i="5"/>
  <c r="AA19" i="5"/>
  <c r="Y19" i="5"/>
  <c r="O19" i="5"/>
  <c r="Q19" i="5" s="1"/>
  <c r="K19" i="5"/>
  <c r="G19" i="5"/>
  <c r="C19" i="5" s="1"/>
  <c r="AK17" i="5"/>
  <c r="AA17" i="5"/>
  <c r="O17" i="5"/>
  <c r="K17" i="5"/>
  <c r="G17" i="5"/>
  <c r="C17" i="5" s="1"/>
  <c r="AK15" i="5"/>
  <c r="AA15" i="5"/>
  <c r="O15" i="5"/>
  <c r="Q15" i="5" s="1"/>
  <c r="K15" i="5"/>
  <c r="G15" i="5"/>
  <c r="C15" i="5"/>
  <c r="P16" i="4"/>
  <c r="Q14" i="4" s="1"/>
  <c r="L16" i="4"/>
  <c r="J16" i="4"/>
  <c r="K14" i="4" s="1"/>
  <c r="N14" i="4"/>
  <c r="M14" i="4"/>
  <c r="H14" i="4"/>
  <c r="F14" i="4"/>
  <c r="D14" i="4"/>
  <c r="B14" i="4" s="1"/>
  <c r="Q13" i="4"/>
  <c r="N13" i="4"/>
  <c r="M13" i="4"/>
  <c r="H13" i="4"/>
  <c r="F13" i="4"/>
  <c r="D13" i="4"/>
  <c r="B13" i="4" s="1"/>
  <c r="N12" i="4"/>
  <c r="M12" i="4"/>
  <c r="H12" i="4"/>
  <c r="F12" i="4"/>
  <c r="D12" i="4"/>
  <c r="B12" i="4"/>
  <c r="Q11" i="4"/>
  <c r="N11" i="4"/>
  <c r="M11" i="4"/>
  <c r="H11" i="4"/>
  <c r="F11" i="4"/>
  <c r="D11" i="4"/>
  <c r="B11" i="4" s="1"/>
  <c r="Q10" i="4"/>
  <c r="N10" i="4"/>
  <c r="M10" i="4"/>
  <c r="H10" i="4"/>
  <c r="F10" i="4"/>
  <c r="D10" i="4"/>
  <c r="B10" i="4" s="1"/>
  <c r="R9" i="4"/>
  <c r="R16" i="4" s="1"/>
  <c r="Q9" i="4"/>
  <c r="M9" i="4"/>
  <c r="H9" i="4"/>
  <c r="F9" i="4"/>
  <c r="D9" i="4"/>
  <c r="B9" i="4" s="1"/>
  <c r="Q8" i="4"/>
  <c r="N8" i="4"/>
  <c r="M8" i="4"/>
  <c r="H8" i="4"/>
  <c r="F8" i="4"/>
  <c r="D8" i="4"/>
  <c r="B8" i="4"/>
  <c r="AI31" i="3"/>
  <c r="AE31" i="3"/>
  <c r="W31" i="3"/>
  <c r="Y29" i="3" s="1"/>
  <c r="S31" i="3"/>
  <c r="U29" i="3" s="1"/>
  <c r="AK29" i="3"/>
  <c r="AG29" i="3"/>
  <c r="AA29" i="3"/>
  <c r="O29" i="3"/>
  <c r="K29" i="3"/>
  <c r="G29" i="3"/>
  <c r="C29" i="3"/>
  <c r="AK27" i="3"/>
  <c r="AG27" i="3"/>
  <c r="AA27" i="3"/>
  <c r="U27" i="3"/>
  <c r="O27" i="3"/>
  <c r="K27" i="3"/>
  <c r="G27" i="3"/>
  <c r="C27" i="3" s="1"/>
  <c r="AK25" i="3"/>
  <c r="AG25" i="3"/>
  <c r="AA25" i="3"/>
  <c r="U25" i="3"/>
  <c r="O25" i="3"/>
  <c r="K25" i="3"/>
  <c r="G25" i="3"/>
  <c r="C25" i="3" s="1"/>
  <c r="AK23" i="3"/>
  <c r="AG23" i="3"/>
  <c r="AA23" i="3"/>
  <c r="U23" i="3"/>
  <c r="O23" i="3"/>
  <c r="K23" i="3"/>
  <c r="G23" i="3"/>
  <c r="C23" i="3"/>
  <c r="AK21" i="3"/>
  <c r="AG21" i="3"/>
  <c r="AA21" i="3"/>
  <c r="U21" i="3"/>
  <c r="O21" i="3"/>
  <c r="K21" i="3"/>
  <c r="G21" i="3"/>
  <c r="C21" i="3"/>
  <c r="AK19" i="3"/>
  <c r="AG19" i="3"/>
  <c r="AA19" i="3"/>
  <c r="U19" i="3"/>
  <c r="O19" i="3"/>
  <c r="K19" i="3"/>
  <c r="G19" i="3"/>
  <c r="C19" i="3" s="1"/>
  <c r="AK17" i="3"/>
  <c r="AG17" i="3"/>
  <c r="AA17" i="3"/>
  <c r="U17" i="3"/>
  <c r="O17" i="3"/>
  <c r="K17" i="3"/>
  <c r="G17" i="3"/>
  <c r="C17" i="3" s="1"/>
  <c r="AK15" i="3"/>
  <c r="AG15" i="3"/>
  <c r="AA15" i="3"/>
  <c r="U15" i="3"/>
  <c r="O15" i="3"/>
  <c r="K15" i="3"/>
  <c r="G15" i="3"/>
  <c r="C15" i="3"/>
  <c r="J54" i="6" l="1"/>
  <c r="J109" i="6"/>
  <c r="Q30" i="5"/>
  <c r="Y17" i="3"/>
  <c r="Y25" i="3"/>
  <c r="M39" i="7"/>
  <c r="N21" i="8"/>
  <c r="N34" i="8"/>
  <c r="B16" i="4"/>
  <c r="C14" i="4" s="1"/>
  <c r="K9" i="4"/>
  <c r="Q17" i="5"/>
  <c r="D28" i="6"/>
  <c r="F26" i="6" s="1"/>
  <c r="D36" i="8"/>
  <c r="F34" i="8" s="1"/>
  <c r="K10" i="4"/>
  <c r="U31" i="3"/>
  <c r="D16" i="4"/>
  <c r="K12" i="4"/>
  <c r="Y17" i="5"/>
  <c r="J12" i="6"/>
  <c r="J20" i="6"/>
  <c r="J52" i="6"/>
  <c r="J83" i="6"/>
  <c r="J107" i="6"/>
  <c r="K13" i="4"/>
  <c r="Y15" i="3"/>
  <c r="Y23" i="3"/>
  <c r="F16" i="4"/>
  <c r="N9" i="4"/>
  <c r="Q27" i="5"/>
  <c r="N52" i="6"/>
  <c r="N54" i="6" s="1"/>
  <c r="H16" i="4"/>
  <c r="I8" i="4" s="1"/>
  <c r="Y27" i="5"/>
  <c r="D54" i="6"/>
  <c r="F40" i="6" s="1"/>
  <c r="AG31" i="3"/>
  <c r="K8" i="4"/>
  <c r="K16" i="4" s="1"/>
  <c r="Q12" i="4"/>
  <c r="Q16" i="4" s="1"/>
  <c r="J14" i="6"/>
  <c r="J22" i="6"/>
  <c r="J77" i="6"/>
  <c r="J101" i="6"/>
  <c r="AK31" i="3"/>
  <c r="Y21" i="3"/>
  <c r="K11" i="4"/>
  <c r="Y15" i="5"/>
  <c r="Y21" i="5"/>
  <c r="AK27" i="5"/>
  <c r="AK30" i="5" s="1"/>
  <c r="I23" i="7"/>
  <c r="I35" i="7"/>
  <c r="N15" i="8"/>
  <c r="N27" i="8"/>
  <c r="N16" i="4"/>
  <c r="D85" i="6"/>
  <c r="F79" i="6" s="1"/>
  <c r="D109" i="6"/>
  <c r="F107" i="6" s="1"/>
  <c r="C39" i="7"/>
  <c r="E25" i="7" s="1"/>
  <c r="Y19" i="3"/>
  <c r="Y27" i="3"/>
  <c r="N16" i="6"/>
  <c r="N28" i="6" s="1"/>
  <c r="N85" i="6"/>
  <c r="N109" i="6"/>
  <c r="I25" i="7"/>
  <c r="N18" i="8"/>
  <c r="M16" i="4"/>
  <c r="Q23" i="5"/>
  <c r="J18" i="6"/>
  <c r="J42" i="6"/>
  <c r="J73" i="6"/>
  <c r="J85" i="6" s="1"/>
  <c r="J97" i="6"/>
  <c r="J21" i="8"/>
  <c r="J36" i="8" s="1"/>
  <c r="N36" i="8"/>
  <c r="E35" i="7"/>
  <c r="E32" i="7"/>
  <c r="E28" i="7"/>
  <c r="F44" i="6"/>
  <c r="F42" i="6"/>
  <c r="F83" i="6"/>
  <c r="F81" i="6"/>
  <c r="F77" i="6"/>
  <c r="F105" i="6"/>
  <c r="F103" i="6"/>
  <c r="F101" i="6"/>
  <c r="F99" i="6"/>
  <c r="F97" i="6"/>
  <c r="F95" i="6"/>
  <c r="G30" i="5"/>
  <c r="K30" i="5"/>
  <c r="AA30" i="5"/>
  <c r="U15" i="5"/>
  <c r="AG15" i="5"/>
  <c r="U17" i="5"/>
  <c r="AG17" i="5"/>
  <c r="U19" i="5"/>
  <c r="AG19" i="5"/>
  <c r="U21" i="5"/>
  <c r="U25" i="5"/>
  <c r="AG25" i="5"/>
  <c r="E14" i="4"/>
  <c r="E13" i="4"/>
  <c r="E12" i="4"/>
  <c r="E11" i="4"/>
  <c r="E10" i="4"/>
  <c r="I13" i="4"/>
  <c r="I12" i="4"/>
  <c r="I11" i="4"/>
  <c r="I10" i="4"/>
  <c r="E9" i="4"/>
  <c r="I9" i="4"/>
  <c r="C13" i="4"/>
  <c r="C12" i="4"/>
  <c r="G14" i="4"/>
  <c r="G13" i="4"/>
  <c r="G12" i="4"/>
  <c r="G11" i="4"/>
  <c r="G10" i="4"/>
  <c r="O14" i="4"/>
  <c r="O13" i="4"/>
  <c r="O12" i="4"/>
  <c r="O11" i="4"/>
  <c r="O10" i="4"/>
  <c r="C9" i="4"/>
  <c r="G9" i="4"/>
  <c r="O9" i="4"/>
  <c r="S8" i="4"/>
  <c r="S14" i="4"/>
  <c r="S13" i="4"/>
  <c r="S12" i="4"/>
  <c r="S11" i="4"/>
  <c r="S10" i="4"/>
  <c r="S9" i="4"/>
  <c r="C8" i="4"/>
  <c r="E8" i="4"/>
  <c r="G8" i="4"/>
  <c r="O8" i="4"/>
  <c r="G31" i="3"/>
  <c r="K31" i="3"/>
  <c r="M21" i="3" s="1"/>
  <c r="O31" i="3"/>
  <c r="Q19" i="3" s="1"/>
  <c r="AA31" i="3"/>
  <c r="AC17" i="3" s="1"/>
  <c r="I14" i="2"/>
  <c r="E14" i="2"/>
  <c r="E16" i="2"/>
  <c r="E15" i="2"/>
  <c r="I16" i="4" l="1"/>
  <c r="Y30" i="5"/>
  <c r="F50" i="6"/>
  <c r="F12" i="8"/>
  <c r="F36" i="8" s="1"/>
  <c r="F52" i="6"/>
  <c r="I14" i="4"/>
  <c r="F20" i="6"/>
  <c r="E14" i="7"/>
  <c r="F18" i="8"/>
  <c r="F46" i="6"/>
  <c r="F48" i="6"/>
  <c r="E37" i="7"/>
  <c r="F16" i="6"/>
  <c r="F18" i="6"/>
  <c r="F15" i="8"/>
  <c r="C10" i="4"/>
  <c r="F71" i="6"/>
  <c r="F22" i="6"/>
  <c r="E17" i="7"/>
  <c r="F21" i="8"/>
  <c r="F12" i="6"/>
  <c r="F28" i="6" s="1"/>
  <c r="F14" i="6"/>
  <c r="J28" i="6"/>
  <c r="C11" i="4"/>
  <c r="C16" i="4" s="1"/>
  <c r="F73" i="6"/>
  <c r="F24" i="6"/>
  <c r="E19" i="7"/>
  <c r="F24" i="8"/>
  <c r="C31" i="3"/>
  <c r="E17" i="3" s="1"/>
  <c r="E16" i="4"/>
  <c r="F75" i="6"/>
  <c r="E21" i="7"/>
  <c r="F27" i="8"/>
  <c r="F38" i="6"/>
  <c r="F54" i="6" s="1"/>
  <c r="E23" i="7"/>
  <c r="F31" i="8"/>
  <c r="Y31" i="3"/>
  <c r="F109" i="6"/>
  <c r="AG30" i="5"/>
  <c r="AC21" i="5"/>
  <c r="AC27" i="5"/>
  <c r="AC25" i="5"/>
  <c r="AC19" i="5"/>
  <c r="AC17" i="5"/>
  <c r="AC15" i="5"/>
  <c r="AC30" i="5" s="1"/>
  <c r="C30" i="5"/>
  <c r="I27" i="5"/>
  <c r="I25" i="5"/>
  <c r="I21" i="5"/>
  <c r="I19" i="5"/>
  <c r="I17" i="5"/>
  <c r="I15" i="5"/>
  <c r="I23" i="5"/>
  <c r="U30" i="5"/>
  <c r="M27" i="5"/>
  <c r="M25" i="5"/>
  <c r="M21" i="5"/>
  <c r="M19" i="5"/>
  <c r="M17" i="5"/>
  <c r="M15" i="5"/>
  <c r="M23" i="5"/>
  <c r="AC23" i="5"/>
  <c r="S16" i="4"/>
  <c r="O16" i="4"/>
  <c r="G16" i="4"/>
  <c r="AC29" i="3"/>
  <c r="I29" i="3"/>
  <c r="M27" i="3"/>
  <c r="Q25" i="3"/>
  <c r="AC23" i="3"/>
  <c r="E23" i="3"/>
  <c r="I21" i="3"/>
  <c r="M19" i="3"/>
  <c r="Q17" i="3"/>
  <c r="AC15" i="3"/>
  <c r="E15" i="3"/>
  <c r="E29" i="3"/>
  <c r="I27" i="3"/>
  <c r="M25" i="3"/>
  <c r="Q23" i="3"/>
  <c r="AC21" i="3"/>
  <c r="I19" i="3"/>
  <c r="M17" i="3"/>
  <c r="Q15" i="3"/>
  <c r="Q29" i="3"/>
  <c r="AC27" i="3"/>
  <c r="E27" i="3"/>
  <c r="I25" i="3"/>
  <c r="M23" i="3"/>
  <c r="Q21" i="3"/>
  <c r="AC19" i="3"/>
  <c r="E19" i="3"/>
  <c r="I17" i="3"/>
  <c r="M15" i="3"/>
  <c r="M29" i="3"/>
  <c r="Q27" i="3"/>
  <c r="AC25" i="3"/>
  <c r="E25" i="3"/>
  <c r="I23" i="3"/>
  <c r="I15" i="3"/>
  <c r="K14" i="2"/>
  <c r="E28" i="2"/>
  <c r="K28" i="2" s="1"/>
  <c r="E27" i="2"/>
  <c r="K27" i="2" s="1"/>
  <c r="I26" i="2"/>
  <c r="G26" i="2"/>
  <c r="E24" i="2"/>
  <c r="K24" i="2" s="1"/>
  <c r="E23" i="2"/>
  <c r="K23" i="2" s="1"/>
  <c r="I22" i="2"/>
  <c r="G22" i="2"/>
  <c r="E20" i="2"/>
  <c r="K20" i="2" s="1"/>
  <c r="E19" i="2"/>
  <c r="K19" i="2" s="1"/>
  <c r="I18" i="2"/>
  <c r="G18" i="2"/>
  <c r="E39" i="7" l="1"/>
  <c r="I31" i="3"/>
  <c r="F85" i="6"/>
  <c r="E21" i="3"/>
  <c r="E31" i="3" s="1"/>
  <c r="M30" i="5"/>
  <c r="I30" i="5"/>
  <c r="E27" i="5"/>
  <c r="E25" i="5"/>
  <c r="E21" i="5"/>
  <c r="E19" i="5"/>
  <c r="E17" i="5"/>
  <c r="E15" i="5"/>
  <c r="E30" i="5" s="1"/>
  <c r="E23" i="5"/>
  <c r="M31" i="3"/>
  <c r="Q31" i="3"/>
  <c r="AC31" i="3"/>
  <c r="E18" i="2"/>
  <c r="K18" i="2" s="1"/>
  <c r="E26" i="2"/>
  <c r="K26" i="2" s="1"/>
  <c r="K15" i="2"/>
  <c r="E22" i="2"/>
  <c r="K16" i="2"/>
  <c r="K22" i="2" l="1"/>
</calcChain>
</file>

<file path=xl/sharedStrings.xml><?xml version="1.0" encoding="utf-8"?>
<sst xmlns="http://schemas.openxmlformats.org/spreadsheetml/2006/main" count="341" uniqueCount="131">
  <si>
    <t xml:space="preserve"> </t>
  </si>
  <si>
    <t>TOTAL</t>
  </si>
  <si>
    <t>EMPLOYED</t>
  </si>
  <si>
    <t>UNEMPLOYED</t>
  </si>
  <si>
    <t>LABOUR</t>
  </si>
  <si>
    <t xml:space="preserve">              SEX AND ISLAND</t>
  </si>
  <si>
    <t>FORCE</t>
  </si>
  <si>
    <t>UNEMPLOYMENT</t>
  </si>
  <si>
    <t>PARTICIPATION RATE</t>
  </si>
  <si>
    <t>RATE</t>
  </si>
  <si>
    <t>ALL BAHAMAS</t>
  </si>
  <si>
    <t>WOMEN</t>
  </si>
  <si>
    <t>MEN</t>
  </si>
  <si>
    <t>NEW PROVIDENCE</t>
  </si>
  <si>
    <t>GRAND BAHAMA</t>
  </si>
  <si>
    <t>ABACO</t>
  </si>
  <si>
    <t>THE LABOUR FORCE AND ITS COMPONENTS:    MAY 2023</t>
  </si>
  <si>
    <t>Table i</t>
  </si>
  <si>
    <t>LABOUR FORCE BY AGE GROUP AND SEX:  MAY 2023</t>
  </si>
  <si>
    <t>SEX AND LABOUR FORCE</t>
  </si>
  <si>
    <t xml:space="preserve">    AGE GROUP  </t>
  </si>
  <si>
    <t>TOTAL LABOUR FORCE</t>
  </si>
  <si>
    <t>EMPLOYED LABOUR FORCE</t>
  </si>
  <si>
    <t>UNEMPLOYED LABOUR FORCE</t>
  </si>
  <si>
    <t>N</t>
  </si>
  <si>
    <t>%</t>
  </si>
  <si>
    <t xml:space="preserve"> 15 - 19</t>
  </si>
  <si>
    <t xml:space="preserve"> 20 - 24</t>
  </si>
  <si>
    <t xml:space="preserve"> 25 - 34</t>
  </si>
  <si>
    <t xml:space="preserve"> 35 - 44</t>
  </si>
  <si>
    <t xml:space="preserve"> 45 - 54</t>
  </si>
  <si>
    <t xml:space="preserve"> 55 - 64</t>
  </si>
  <si>
    <t xml:space="preserve"> 65 AND OVER</t>
  </si>
  <si>
    <t xml:space="preserve"> NOT STATED</t>
  </si>
  <si>
    <t xml:space="preserve"> TOTAL</t>
  </si>
  <si>
    <t>TABLE ii</t>
  </si>
  <si>
    <t>LABOUR FORCE BY EDUCATIONAL ATTAINMENT</t>
  </si>
  <si>
    <t>AND SEX: MAY 2023</t>
  </si>
  <si>
    <t>EDUCATIONAL ATTAINMENT</t>
  </si>
  <si>
    <t>NO SCHOOLING</t>
  </si>
  <si>
    <t>PRIMARY</t>
  </si>
  <si>
    <t>INCOMPLETE SECONDARY</t>
  </si>
  <si>
    <t>COMPLETE SECONDARY</t>
  </si>
  <si>
    <t>UNIVERSITY</t>
  </si>
  <si>
    <t>OTHER TERTIARY INSTITUTION</t>
  </si>
  <si>
    <t>NOT STATED</t>
  </si>
  <si>
    <t>TABLE iii</t>
  </si>
  <si>
    <t>LABOUR FORCE BY HIGHEST EXAMINATION AND SEX : MAY 2023</t>
  </si>
  <si>
    <t xml:space="preserve">                </t>
  </si>
  <si>
    <t>EXAMINATION PASSED</t>
  </si>
  <si>
    <t>NONE</t>
  </si>
  <si>
    <t>BJC/PITMAN/RSA, ETC</t>
  </si>
  <si>
    <t>GCE O LEVEL/BGCSE</t>
  </si>
  <si>
    <t>GCE 'A' LEVEL</t>
  </si>
  <si>
    <t>DEGREED PERSONS/PROFESSIONALS</t>
  </si>
  <si>
    <t xml:space="preserve">
OTHER TRADE CERTIFICATE</t>
  </si>
  <si>
    <t>TABLE IV</t>
  </si>
  <si>
    <t xml:space="preserve">      </t>
  </si>
  <si>
    <t xml:space="preserve">           EMPLOYED PERSONS BY SEX AND</t>
  </si>
  <si>
    <t xml:space="preserve">            EMPLOYMENT STATUS: MAY2023</t>
  </si>
  <si>
    <t>All Bahamas</t>
  </si>
  <si>
    <t>EMPLOYMENT STATUS</t>
  </si>
  <si>
    <t xml:space="preserve">           TOTAL</t>
  </si>
  <si>
    <t xml:space="preserve">      WOMEN</t>
  </si>
  <si>
    <t xml:space="preserve">         MEN</t>
  </si>
  <si>
    <t>Government Employee</t>
  </si>
  <si>
    <t>Quasi Government (Btc,Bec,Etc)</t>
  </si>
  <si>
    <t>Private Employee</t>
  </si>
  <si>
    <t>Apprentice</t>
  </si>
  <si>
    <t>Self Employed With Employee</t>
  </si>
  <si>
    <t>Self Employed Without Employee</t>
  </si>
  <si>
    <t>Unpaid Family Worker</t>
  </si>
  <si>
    <t>Other/Not Stated</t>
  </si>
  <si>
    <t xml:space="preserve">          WOMEN</t>
  </si>
  <si>
    <t>Quasi Government (Bec,Bec,Etc)</t>
  </si>
  <si>
    <t>Not Stated</t>
  </si>
  <si>
    <t>"neg" = negligible</t>
  </si>
  <si>
    <t>NOTE:  "neg" in the percentage break down column indicates that there is a  numeric value, but it is insignificant therefore,</t>
  </si>
  <si>
    <t>the value is not imputed.</t>
  </si>
  <si>
    <t xml:space="preserve">     WOMEN</t>
  </si>
  <si>
    <t xml:space="preserve">        MEN</t>
  </si>
  <si>
    <t>Private Employee/Apprentice</t>
  </si>
  <si>
    <t>TABLE V</t>
  </si>
  <si>
    <t xml:space="preserve">                       EMPLOYED PERSONS BY SEX AND</t>
  </si>
  <si>
    <t xml:space="preserve">                              INDUSTRIAL GROUP: MAY 2023</t>
  </si>
  <si>
    <t>INDUSTRIAL GROUP</t>
  </si>
  <si>
    <t xml:space="preserve">        WOMEN</t>
  </si>
  <si>
    <t xml:space="preserve">           MEN</t>
  </si>
  <si>
    <t>AGRICULTURE, HUNTING,</t>
  </si>
  <si>
    <t>FORESTRY &amp;  FISHING</t>
  </si>
  <si>
    <t xml:space="preserve">MINING, QUARRYING </t>
  </si>
  <si>
    <t>ELECTRICITY, GAS &amp; WATER</t>
  </si>
  <si>
    <t>MANUFACTURING</t>
  </si>
  <si>
    <t>CONSTRUCTION</t>
  </si>
  <si>
    <t>WHOLESALE &amp; RETAIL</t>
  </si>
  <si>
    <t>HOTELS &amp; RESTAURANTS</t>
  </si>
  <si>
    <t>TRANSPORT, STORAGE &amp;</t>
  </si>
  <si>
    <t>COMMUNICATION</t>
  </si>
  <si>
    <t>FINANCING, INSURANCE,</t>
  </si>
  <si>
    <t>REAL ESTATE &amp; OTHER</t>
  </si>
  <si>
    <t>BUSINESS SERVICES</t>
  </si>
  <si>
    <t>COMMUNITY, SOCIAL &amp;</t>
  </si>
  <si>
    <t>PERSONAL SERVICES</t>
  </si>
  <si>
    <t>neg = negligible</t>
  </si>
  <si>
    <t>NOTE:  neg in the percentage break down column indicates that there is a  numeric value, but it is insignificant therefore,</t>
  </si>
  <si>
    <t>TABLE VI</t>
  </si>
  <si>
    <t xml:space="preserve">             OCCUPATION GROUP: MAY 2023</t>
  </si>
  <si>
    <t>Occupational Group</t>
  </si>
  <si>
    <t>Legislators &amp; Senior Officals</t>
  </si>
  <si>
    <t>Professional, Technicians</t>
  </si>
  <si>
    <t xml:space="preserve"> &amp; Associate Professionals</t>
  </si>
  <si>
    <t>Clerks</t>
  </si>
  <si>
    <t>Service Workers &amp; Shop</t>
  </si>
  <si>
    <t xml:space="preserve"> Market Sales Workers</t>
  </si>
  <si>
    <t>Skilled Agriculture &amp;</t>
  </si>
  <si>
    <t>Fishery Workers</t>
  </si>
  <si>
    <t>Craft and Related Workers</t>
  </si>
  <si>
    <t>Plant &amp; Machine Operators</t>
  </si>
  <si>
    <t>&amp; Assemblers</t>
  </si>
  <si>
    <t>Elementry Occupations</t>
  </si>
  <si>
    <t>TABLE VII</t>
  </si>
  <si>
    <t>DISCOURAGED WORKERS BY ISLAND</t>
  </si>
  <si>
    <t>SEX AND WORK EXPERIENCE: MAY 2023</t>
  </si>
  <si>
    <t>ISLAND AND</t>
  </si>
  <si>
    <t>SEX</t>
  </si>
  <si>
    <t xml:space="preserve">DISCOURAGED </t>
  </si>
  <si>
    <t>WORKED BEFORE</t>
  </si>
  <si>
    <t>NEVER WORKED</t>
  </si>
  <si>
    <t>WORKERS</t>
  </si>
  <si>
    <t>890,</t>
  </si>
  <si>
    <t>TABLE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</si>
</sst>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[Red]#,##0"/>
  </numFmts>
  <fonts count="38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Helv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8"/>
      <name val="Helv"/>
    </font>
    <font>
      <b/>
      <sz val="18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8"/>
      <name val="HLV"/>
    </font>
    <font>
      <b/>
      <sz val="12"/>
      <color indexed="8"/>
      <name val="HLV"/>
    </font>
    <font>
      <sz val="12"/>
      <color indexed="8"/>
      <name val="HLV"/>
    </font>
    <font>
      <sz val="12"/>
      <name val="HLV"/>
    </font>
    <font>
      <b/>
      <sz val="14"/>
      <color indexed="8"/>
      <name val="HLV"/>
    </font>
    <font>
      <sz val="14"/>
      <color indexed="8"/>
      <name val="HLV"/>
    </font>
    <font>
      <b/>
      <sz val="14"/>
      <name val="Arial"/>
      <family val="2"/>
    </font>
    <font>
      <sz val="14"/>
      <name val="Arial"/>
      <family val="2"/>
    </font>
    <font>
      <b/>
      <sz val="8"/>
      <color indexed="8"/>
      <name val="HLV"/>
    </font>
    <font>
      <sz val="8"/>
      <color indexed="8"/>
      <name val="HLV"/>
    </font>
    <font>
      <sz val="16"/>
      <name val="Arial"/>
      <family val="2"/>
    </font>
    <font>
      <b/>
      <sz val="16"/>
      <color indexed="8"/>
      <name val="HLV"/>
    </font>
    <font>
      <b/>
      <sz val="24"/>
      <name val="Helv"/>
    </font>
    <font>
      <b/>
      <sz val="12"/>
      <name val="Helv"/>
    </font>
    <font>
      <b/>
      <sz val="14"/>
      <name val="Helv"/>
    </font>
    <font>
      <sz val="14"/>
      <name val="Helv"/>
    </font>
    <font>
      <sz val="16"/>
      <name val="HLV"/>
    </font>
    <font>
      <sz val="12"/>
      <color rgb="FFFF0000"/>
      <name val="HLV"/>
    </font>
    <font>
      <b/>
      <sz val="24"/>
      <name val="Arial"/>
      <family val="2"/>
    </font>
    <font>
      <b/>
      <sz val="16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lightGray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lightGray">
        <bgColor indexed="9"/>
      </patternFill>
    </fill>
    <fill>
      <patternFill patternType="gray125">
        <fgColor indexed="8"/>
      </patternFill>
    </fill>
    <fill>
      <patternFill patternType="solid">
        <fgColor indexed="31"/>
        <bgColor indexed="42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450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left"/>
    </xf>
    <xf numFmtId="0" fontId="2" fillId="0" borderId="0" xfId="1" applyFont="1"/>
    <xf numFmtId="0" fontId="3" fillId="0" borderId="0" xfId="1" applyFont="1" applyFill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4" fillId="0" borderId="5" xfId="1" applyFont="1" applyBorder="1"/>
    <xf numFmtId="0" fontId="5" fillId="0" borderId="0" xfId="1" applyFont="1"/>
    <xf numFmtId="0" fontId="6" fillId="0" borderId="6" xfId="1" applyFont="1" applyBorder="1"/>
    <xf numFmtId="0" fontId="6" fillId="0" borderId="0" xfId="1" applyFont="1" applyBorder="1"/>
    <xf numFmtId="0" fontId="6" fillId="0" borderId="7" xfId="1" applyFont="1" applyBorder="1" applyAlignment="1" applyProtection="1">
      <alignment horizontal="center"/>
    </xf>
    <xf numFmtId="0" fontId="6" fillId="0" borderId="8" xfId="1" applyFont="1" applyBorder="1"/>
    <xf numFmtId="0" fontId="6" fillId="0" borderId="0" xfId="1" applyFont="1" applyBorder="1" applyAlignment="1" applyProtection="1">
      <alignment horizontal="center"/>
    </xf>
    <xf numFmtId="0" fontId="6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2" borderId="6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/>
    </xf>
    <xf numFmtId="37" fontId="2" fillId="2" borderId="7" xfId="1" applyNumberFormat="1" applyFont="1" applyFill="1" applyBorder="1" applyProtection="1"/>
    <xf numFmtId="37" fontId="2" fillId="2" borderId="8" xfId="1" applyNumberFormat="1" applyFont="1" applyFill="1" applyBorder="1" applyProtection="1"/>
    <xf numFmtId="37" fontId="2" fillId="2" borderId="0" xfId="1" applyNumberFormat="1" applyFont="1" applyFill="1" applyBorder="1" applyProtection="1"/>
    <xf numFmtId="164" fontId="2" fillId="2" borderId="9" xfId="1" applyNumberFormat="1" applyFont="1" applyFill="1" applyBorder="1" applyProtection="1"/>
    <xf numFmtId="0" fontId="2" fillId="0" borderId="6" xfId="1" applyFont="1" applyBorder="1"/>
    <xf numFmtId="0" fontId="2" fillId="0" borderId="0" xfId="1" applyFont="1" applyBorder="1" applyAlignment="1" applyProtection="1">
      <alignment horizontal="left"/>
    </xf>
    <xf numFmtId="37" fontId="4" fillId="0" borderId="7" xfId="1" applyNumberFormat="1" applyFont="1" applyBorder="1" applyProtection="1"/>
    <xf numFmtId="37" fontId="4" fillId="0" borderId="8" xfId="1" applyNumberFormat="1" applyFont="1" applyBorder="1" applyProtection="1"/>
    <xf numFmtId="37" fontId="4" fillId="0" borderId="0" xfId="1" applyNumberFormat="1" applyFont="1" applyBorder="1" applyProtection="1"/>
    <xf numFmtId="164" fontId="4" fillId="0" borderId="9" xfId="1" applyNumberFormat="1" applyFont="1" applyBorder="1" applyProtection="1"/>
    <xf numFmtId="37" fontId="4" fillId="0" borderId="12" xfId="1" applyNumberFormat="1" applyFont="1" applyBorder="1" applyProtection="1"/>
    <xf numFmtId="37" fontId="4" fillId="0" borderId="13" xfId="1" applyNumberFormat="1" applyFont="1" applyBorder="1" applyProtection="1"/>
    <xf numFmtId="37" fontId="4" fillId="0" borderId="11" xfId="1" applyNumberFormat="1" applyFont="1" applyBorder="1" applyProtection="1"/>
    <xf numFmtId="0" fontId="4" fillId="0" borderId="14" xfId="1" applyFont="1" applyBorder="1"/>
    <xf numFmtId="37" fontId="4" fillId="0" borderId="15" xfId="1" applyNumberFormat="1" applyFont="1" applyBorder="1" applyProtection="1"/>
    <xf numFmtId="0" fontId="2" fillId="0" borderId="16" xfId="1" applyFont="1" applyBorder="1"/>
    <xf numFmtId="0" fontId="2" fillId="0" borderId="17" xfId="1" applyFont="1" applyBorder="1" applyAlignment="1" applyProtection="1">
      <alignment horizontal="left"/>
    </xf>
    <xf numFmtId="37" fontId="4" fillId="0" borderId="18" xfId="1" applyNumberFormat="1" applyFont="1" applyBorder="1" applyProtection="1"/>
    <xf numFmtId="37" fontId="4" fillId="0" borderId="17" xfId="1" applyNumberFormat="1" applyFont="1" applyBorder="1" applyProtection="1"/>
    <xf numFmtId="164" fontId="4" fillId="0" borderId="19" xfId="1" applyNumberFormat="1" applyFont="1" applyBorder="1" applyProtection="1"/>
    <xf numFmtId="0" fontId="9" fillId="0" borderId="0" xfId="1" applyFont="1"/>
    <xf numFmtId="0" fontId="10" fillId="0" borderId="0" xfId="1" applyFont="1" applyAlignment="1" applyProtection="1">
      <alignment horizontal="centerContinuous"/>
    </xf>
    <xf numFmtId="0" fontId="10" fillId="0" borderId="0" xfId="1" applyFont="1" applyAlignment="1">
      <alignment horizontal="centerContinuous"/>
    </xf>
    <xf numFmtId="0" fontId="11" fillId="0" borderId="0" xfId="1" applyFont="1" applyFill="1" applyAlignment="1">
      <alignment horizontal="centerContinuous"/>
    </xf>
    <xf numFmtId="0" fontId="12" fillId="0" borderId="0" xfId="0" applyFont="1"/>
    <xf numFmtId="0" fontId="2" fillId="0" borderId="6" xfId="1" applyFont="1" applyBorder="1" applyAlignment="1" applyProtection="1">
      <alignment horizontal="left"/>
    </xf>
    <xf numFmtId="0" fontId="2" fillId="0" borderId="0" xfId="1" applyFont="1" applyBorder="1"/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/>
    <xf numFmtId="0" fontId="2" fillId="0" borderId="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3" fillId="0" borderId="21" xfId="1" applyFont="1" applyFill="1" applyBorder="1"/>
    <xf numFmtId="0" fontId="7" fillId="0" borderId="22" xfId="1" applyFont="1" applyFill="1" applyBorder="1" applyAlignment="1" applyProtection="1">
      <alignment horizontal="center" wrapText="1"/>
    </xf>
    <xf numFmtId="0" fontId="3" fillId="0" borderId="22" xfId="1" applyFont="1" applyFill="1" applyBorder="1" applyAlignment="1" applyProtection="1">
      <alignment horizontal="center" wrapText="1"/>
    </xf>
    <xf numFmtId="0" fontId="3" fillId="0" borderId="23" xfId="1" applyFont="1" applyFill="1" applyBorder="1" applyAlignment="1">
      <alignment wrapText="1"/>
    </xf>
    <xf numFmtId="164" fontId="3" fillId="3" borderId="22" xfId="1" applyNumberFormat="1" applyFont="1" applyFill="1" applyBorder="1" applyProtection="1"/>
    <xf numFmtId="164" fontId="8" fillId="0" borderId="22" xfId="1" applyNumberFormat="1" applyFont="1" applyFill="1" applyBorder="1" applyProtection="1"/>
    <xf numFmtId="0" fontId="8" fillId="0" borderId="23" xfId="1" applyFont="1" applyFill="1" applyBorder="1"/>
    <xf numFmtId="164" fontId="8" fillId="0" borderId="24" xfId="1" applyNumberFormat="1" applyFont="1" applyFill="1" applyBorder="1" applyProtection="1"/>
    <xf numFmtId="0" fontId="2" fillId="0" borderId="21" xfId="1" applyFont="1" applyBorder="1"/>
    <xf numFmtId="0" fontId="6" fillId="0" borderId="22" xfId="1" applyFont="1" applyBorder="1" applyAlignment="1" applyProtection="1">
      <alignment horizontal="center"/>
    </xf>
    <xf numFmtId="0" fontId="2" fillId="0" borderId="22" xfId="1" applyFont="1" applyBorder="1" applyAlignment="1" applyProtection="1">
      <alignment horizontal="center"/>
    </xf>
    <xf numFmtId="0" fontId="2" fillId="0" borderId="23" xfId="1" applyFont="1" applyBorder="1"/>
    <xf numFmtId="37" fontId="2" fillId="2" borderId="22" xfId="1" applyNumberFormat="1" applyFont="1" applyFill="1" applyBorder="1" applyProtection="1"/>
    <xf numFmtId="37" fontId="4" fillId="0" borderId="22" xfId="1" applyNumberFormat="1" applyFont="1" applyBorder="1" applyProtection="1"/>
    <xf numFmtId="37" fontId="4" fillId="0" borderId="23" xfId="1" applyNumberFormat="1" applyFont="1" applyBorder="1" applyProtection="1"/>
    <xf numFmtId="37" fontId="4" fillId="0" borderId="24" xfId="1" applyNumberFormat="1" applyFont="1" applyBorder="1" applyProtection="1"/>
    <xf numFmtId="0" fontId="0" fillId="0" borderId="0" xfId="0" applyAlignment="1"/>
    <xf numFmtId="3" fontId="15" fillId="4" borderId="0" xfId="0" applyNumberFormat="1" applyFont="1" applyFill="1" applyAlignment="1">
      <alignment horizontal="centerContinuous"/>
    </xf>
    <xf numFmtId="3" fontId="16" fillId="4" borderId="0" xfId="0" applyNumberFormat="1" applyFont="1" applyFill="1" applyAlignment="1">
      <alignment horizontal="centerContinuous"/>
    </xf>
    <xf numFmtId="3" fontId="17" fillId="4" borderId="0" xfId="0" applyNumberFormat="1" applyFont="1" applyFill="1" applyAlignment="1">
      <alignment horizontal="centerContinuous"/>
    </xf>
    <xf numFmtId="0" fontId="16" fillId="4" borderId="0" xfId="0" applyFont="1" applyFill="1" applyAlignment="1"/>
    <xf numFmtId="0" fontId="16" fillId="4" borderId="25" xfId="0" applyFont="1" applyFill="1" applyBorder="1" applyAlignment="1"/>
    <xf numFmtId="0" fontId="17" fillId="4" borderId="26" xfId="0" applyFont="1" applyFill="1" applyBorder="1" applyAlignment="1"/>
    <xf numFmtId="0" fontId="16" fillId="4" borderId="27" xfId="0" applyFont="1" applyFill="1" applyBorder="1" applyAlignment="1"/>
    <xf numFmtId="0" fontId="16" fillId="4" borderId="26" xfId="0" applyFont="1" applyFill="1" applyBorder="1" applyAlignment="1"/>
    <xf numFmtId="0" fontId="17" fillId="4" borderId="28" xfId="0" applyFont="1" applyFill="1" applyBorder="1" applyAlignment="1"/>
    <xf numFmtId="0" fontId="17" fillId="4" borderId="0" xfId="0" applyFont="1" applyFill="1" applyBorder="1" applyAlignment="1"/>
    <xf numFmtId="0" fontId="16" fillId="4" borderId="29" xfId="0" applyFont="1" applyFill="1" applyBorder="1" applyAlignment="1"/>
    <xf numFmtId="0" fontId="17" fillId="4" borderId="8" xfId="0" applyFont="1" applyFill="1" applyBorder="1" applyAlignment="1"/>
    <xf numFmtId="0" fontId="16" fillId="4" borderId="0" xfId="0" applyFont="1" applyFill="1" applyBorder="1" applyAlignment="1"/>
    <xf numFmtId="3" fontId="16" fillId="4" borderId="8" xfId="0" applyNumberFormat="1" applyFont="1" applyFill="1" applyBorder="1" applyAlignment="1">
      <alignment horizontal="centerContinuous"/>
    </xf>
    <xf numFmtId="3" fontId="16" fillId="4" borderId="0" xfId="0" applyNumberFormat="1" applyFont="1" applyFill="1" applyBorder="1" applyAlignment="1">
      <alignment horizontal="centerContinuous"/>
    </xf>
    <xf numFmtId="3" fontId="17" fillId="4" borderId="22" xfId="0" applyNumberFormat="1" applyFont="1" applyFill="1" applyBorder="1" applyAlignment="1">
      <alignment horizontal="centerContinuous"/>
    </xf>
    <xf numFmtId="0" fontId="18" fillId="0" borderId="0" xfId="0" applyFont="1" applyAlignment="1"/>
    <xf numFmtId="0" fontId="16" fillId="4" borderId="30" xfId="0" applyFont="1" applyFill="1" applyBorder="1" applyAlignment="1"/>
    <xf numFmtId="0" fontId="16" fillId="4" borderId="31" xfId="0" applyFont="1" applyFill="1" applyBorder="1" applyAlignment="1"/>
    <xf numFmtId="0" fontId="17" fillId="4" borderId="32" xfId="0" applyFont="1" applyFill="1" applyBorder="1" applyAlignment="1"/>
    <xf numFmtId="0" fontId="17" fillId="4" borderId="30" xfId="0" applyFont="1" applyFill="1" applyBorder="1" applyAlignment="1"/>
    <xf numFmtId="0" fontId="0" fillId="0" borderId="22" xfId="0" applyBorder="1" applyAlignment="1"/>
    <xf numFmtId="0" fontId="16" fillId="4" borderId="33" xfId="0" applyFont="1" applyFill="1" applyBorder="1" applyAlignment="1"/>
    <xf numFmtId="0" fontId="16" fillId="4" borderId="0" xfId="0" applyFont="1" applyFill="1" applyBorder="1" applyAlignment="1">
      <alignment horizontal="center"/>
    </xf>
    <xf numFmtId="0" fontId="16" fillId="4" borderId="8" xfId="0" applyFont="1" applyFill="1" applyBorder="1" applyAlignment="1"/>
    <xf numFmtId="0" fontId="17" fillId="4" borderId="31" xfId="0" applyFont="1" applyFill="1" applyBorder="1" applyAlignment="1"/>
    <xf numFmtId="0" fontId="0" fillId="0" borderId="0" xfId="0" applyBorder="1" applyAlignment="1"/>
    <xf numFmtId="1" fontId="0" fillId="0" borderId="0" xfId="0" applyNumberFormat="1" applyBorder="1"/>
    <xf numFmtId="1" fontId="17" fillId="4" borderId="8" xfId="0" applyNumberFormat="1" applyFont="1" applyFill="1" applyBorder="1" applyAlignment="1"/>
    <xf numFmtId="165" fontId="0" fillId="0" borderId="0" xfId="0" applyNumberFormat="1"/>
    <xf numFmtId="10" fontId="0" fillId="0" borderId="0" xfId="0" applyNumberFormat="1"/>
    <xf numFmtId="9" fontId="0" fillId="0" borderId="0" xfId="0" applyNumberFormat="1"/>
    <xf numFmtId="0" fontId="16" fillId="5" borderId="33" xfId="0" applyFont="1" applyFill="1" applyBorder="1" applyAlignment="1"/>
    <xf numFmtId="0" fontId="17" fillId="5" borderId="30" xfId="0" applyFont="1" applyFill="1" applyBorder="1" applyAlignment="1"/>
    <xf numFmtId="0" fontId="17" fillId="5" borderId="31" xfId="0" applyFont="1" applyFill="1" applyBorder="1" applyAlignment="1"/>
    <xf numFmtId="1" fontId="17" fillId="5" borderId="31" xfId="0" applyNumberFormat="1" applyFont="1" applyFill="1" applyBorder="1" applyAlignment="1"/>
    <xf numFmtId="1" fontId="17" fillId="5" borderId="30" xfId="0" applyNumberFormat="1" applyFont="1" applyFill="1" applyBorder="1" applyAlignment="1"/>
    <xf numFmtId="0" fontId="17" fillId="5" borderId="32" xfId="0" applyFont="1" applyFill="1" applyBorder="1" applyAlignment="1"/>
    <xf numFmtId="0" fontId="19" fillId="5" borderId="29" xfId="0" applyFont="1" applyFill="1" applyBorder="1" applyAlignment="1"/>
    <xf numFmtId="0" fontId="20" fillId="5" borderId="8" xfId="0" applyFont="1" applyFill="1" applyBorder="1" applyAlignment="1"/>
    <xf numFmtId="0" fontId="19" fillId="5" borderId="0" xfId="0" applyFont="1" applyFill="1" applyBorder="1" applyAlignment="1"/>
    <xf numFmtId="0" fontId="19" fillId="5" borderId="8" xfId="0" applyFont="1" applyFill="1" applyBorder="1" applyAlignment="1"/>
    <xf numFmtId="1" fontId="19" fillId="5" borderId="0" xfId="0" applyNumberFormat="1" applyFont="1" applyFill="1" applyBorder="1" applyAlignment="1"/>
    <xf numFmtId="1" fontId="19" fillId="5" borderId="8" xfId="0" applyNumberFormat="1" applyFont="1" applyFill="1" applyBorder="1" applyAlignment="1"/>
    <xf numFmtId="0" fontId="16" fillId="5" borderId="22" xfId="0" applyFont="1" applyFill="1" applyBorder="1" applyAlignment="1"/>
    <xf numFmtId="0" fontId="17" fillId="5" borderId="34" xfId="0" applyFont="1" applyFill="1" applyBorder="1" applyAlignment="1"/>
    <xf numFmtId="0" fontId="17" fillId="5" borderId="18" xfId="0" applyFont="1" applyFill="1" applyBorder="1" applyAlignment="1"/>
    <xf numFmtId="0" fontId="16" fillId="5" borderId="17" xfId="0" applyFont="1" applyFill="1" applyBorder="1" applyAlignment="1"/>
    <xf numFmtId="0" fontId="16" fillId="5" borderId="18" xfId="0" applyFont="1" applyFill="1" applyBorder="1" applyAlignment="1"/>
    <xf numFmtId="1" fontId="16" fillId="5" borderId="17" xfId="0" applyNumberFormat="1" applyFont="1" applyFill="1" applyBorder="1" applyAlignment="1"/>
    <xf numFmtId="1" fontId="16" fillId="5" borderId="18" xfId="0" applyNumberFormat="1" applyFont="1" applyFill="1" applyBorder="1" applyAlignment="1"/>
    <xf numFmtId="0" fontId="16" fillId="5" borderId="24" xfId="0" applyFont="1" applyFill="1" applyBorder="1" applyAlignment="1"/>
    <xf numFmtId="0" fontId="6" fillId="0" borderId="0" xfId="0" applyFont="1"/>
    <xf numFmtId="0" fontId="6" fillId="0" borderId="0" xfId="0" applyFont="1" applyFill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1" fillId="0" borderId="0" xfId="0" applyFont="1" applyBorder="1"/>
    <xf numFmtId="0" fontId="6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Fill="1"/>
    <xf numFmtId="0" fontId="2" fillId="0" borderId="1" xfId="0" applyFont="1" applyBorder="1"/>
    <xf numFmtId="0" fontId="21" fillId="0" borderId="35" xfId="0" applyFont="1" applyBorder="1" applyAlignment="1">
      <alignment horizontal="centerContinuous"/>
    </xf>
    <xf numFmtId="0" fontId="21" fillId="0" borderId="36" xfId="0" applyFont="1" applyBorder="1" applyAlignment="1">
      <alignment horizontal="centerContinuous"/>
    </xf>
    <xf numFmtId="0" fontId="21" fillId="0" borderId="20" xfId="0" applyFont="1" applyBorder="1" applyAlignment="1">
      <alignment horizontal="centerContinuous"/>
    </xf>
    <xf numFmtId="0" fontId="21" fillId="0" borderId="37" xfId="0" applyFont="1" applyBorder="1" applyAlignment="1">
      <alignment horizontal="centerContinuous"/>
    </xf>
    <xf numFmtId="0" fontId="21" fillId="0" borderId="38" xfId="0" applyFont="1" applyBorder="1" applyAlignment="1">
      <alignment horizontal="centerContinuous"/>
    </xf>
    <xf numFmtId="0" fontId="21" fillId="0" borderId="36" xfId="0" applyFont="1" applyFill="1" applyBorder="1" applyAlignment="1">
      <alignment horizontal="centerContinuous"/>
    </xf>
    <xf numFmtId="0" fontId="21" fillId="0" borderId="39" xfId="0" applyFont="1" applyFill="1" applyBorder="1" applyAlignment="1">
      <alignment horizontal="centerContinuous"/>
    </xf>
    <xf numFmtId="0" fontId="21" fillId="0" borderId="16" xfId="0" applyFont="1" applyBorder="1"/>
    <xf numFmtId="0" fontId="21" fillId="0" borderId="4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17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46" xfId="0" applyFont="1" applyBorder="1"/>
    <xf numFmtId="0" fontId="2" fillId="0" borderId="0" xfId="0" applyFont="1" applyBorder="1"/>
    <xf numFmtId="0" fontId="2" fillId="0" borderId="47" xfId="0" applyFont="1" applyBorder="1"/>
    <xf numFmtId="0" fontId="2" fillId="0" borderId="29" xfId="0" applyFont="1" applyBorder="1"/>
    <xf numFmtId="0" fontId="0" fillId="0" borderId="46" xfId="0" applyBorder="1"/>
    <xf numFmtId="0" fontId="0" fillId="0" borderId="22" xfId="0" applyBorder="1"/>
    <xf numFmtId="0" fontId="0" fillId="0" borderId="48" xfId="0" applyBorder="1"/>
    <xf numFmtId="0" fontId="0" fillId="0" borderId="9" xfId="0" applyBorder="1"/>
    <xf numFmtId="0" fontId="0" fillId="0" borderId="29" xfId="0" applyBorder="1"/>
    <xf numFmtId="0" fontId="0" fillId="0" borderId="29" xfId="0" applyFill="1" applyBorder="1"/>
    <xf numFmtId="0" fontId="0" fillId="0" borderId="46" xfId="0" applyFill="1" applyBorder="1"/>
    <xf numFmtId="0" fontId="0" fillId="0" borderId="9" xfId="0" applyFill="1" applyBorder="1"/>
    <xf numFmtId="0" fontId="21" fillId="0" borderId="49" xfId="0" applyFont="1" applyBorder="1" applyAlignment="1">
      <alignment wrapText="1"/>
    </xf>
    <xf numFmtId="166" fontId="22" fillId="0" borderId="47" xfId="2" applyNumberFormat="1" applyFont="1" applyBorder="1"/>
    <xf numFmtId="166" fontId="22" fillId="0" borderId="27" xfId="2" applyNumberFormat="1" applyFont="1" applyBorder="1"/>
    <xf numFmtId="166" fontId="22" fillId="0" borderId="25" xfId="2" applyNumberFormat="1" applyFont="1" applyBorder="1"/>
    <xf numFmtId="166" fontId="22" fillId="0" borderId="28" xfId="2" applyNumberFormat="1" applyFont="1" applyBorder="1"/>
    <xf numFmtId="1" fontId="22" fillId="0" borderId="50" xfId="2" applyNumberFormat="1" applyFont="1" applyBorder="1"/>
    <xf numFmtId="1" fontId="22" fillId="0" borderId="51" xfId="2" applyNumberFormat="1" applyFont="1" applyBorder="1"/>
    <xf numFmtId="166" fontId="22" fillId="0" borderId="25" xfId="0" applyNumberFormat="1" applyFont="1" applyBorder="1"/>
    <xf numFmtId="166" fontId="22" fillId="0" borderId="25" xfId="0" applyNumberFormat="1" applyFont="1" applyFill="1" applyBorder="1"/>
    <xf numFmtId="166" fontId="22" fillId="0" borderId="47" xfId="2" applyNumberFormat="1" applyFont="1" applyFill="1" applyBorder="1"/>
    <xf numFmtId="166" fontId="22" fillId="0" borderId="27" xfId="2" applyNumberFormat="1" applyFont="1" applyFill="1" applyBorder="1"/>
    <xf numFmtId="0" fontId="22" fillId="0" borderId="47" xfId="2" applyNumberFormat="1" applyFont="1" applyFill="1" applyBorder="1"/>
    <xf numFmtId="0" fontId="22" fillId="0" borderId="51" xfId="2" applyNumberFormat="1" applyFont="1" applyFill="1" applyBorder="1"/>
    <xf numFmtId="0" fontId="21" fillId="0" borderId="52" xfId="0" applyFont="1" applyBorder="1" applyAlignment="1">
      <alignment wrapText="1"/>
    </xf>
    <xf numFmtId="166" fontId="22" fillId="0" borderId="46" xfId="2" applyNumberFormat="1" applyFont="1" applyBorder="1"/>
    <xf numFmtId="166" fontId="22" fillId="0" borderId="0" xfId="2" applyNumberFormat="1" applyFont="1" applyBorder="1"/>
    <xf numFmtId="166" fontId="22" fillId="0" borderId="29" xfId="2" applyNumberFormat="1" applyFont="1" applyBorder="1"/>
    <xf numFmtId="166" fontId="22" fillId="0" borderId="22" xfId="2" applyNumberFormat="1" applyFont="1" applyBorder="1"/>
    <xf numFmtId="166" fontId="22" fillId="0" borderId="48" xfId="2" applyNumberFormat="1" applyFont="1" applyBorder="1"/>
    <xf numFmtId="1" fontId="22" fillId="0" borderId="9" xfId="2" applyNumberFormat="1" applyFont="1" applyBorder="1"/>
    <xf numFmtId="166" fontId="22" fillId="0" borderId="29" xfId="0" applyNumberFormat="1" applyFont="1" applyBorder="1"/>
    <xf numFmtId="166" fontId="22" fillId="0" borderId="29" xfId="0" applyNumberFormat="1" applyFont="1" applyFill="1" applyBorder="1"/>
    <xf numFmtId="166" fontId="22" fillId="0" borderId="46" xfId="2" applyNumberFormat="1" applyFont="1" applyFill="1" applyBorder="1"/>
    <xf numFmtId="166" fontId="22" fillId="0" borderId="0" xfId="2" applyNumberFormat="1" applyFont="1" applyFill="1" applyBorder="1"/>
    <xf numFmtId="166" fontId="22" fillId="0" borderId="9" xfId="2" applyNumberFormat="1" applyFont="1" applyFill="1" applyBorder="1"/>
    <xf numFmtId="0" fontId="21" fillId="0" borderId="52" xfId="0" applyFont="1" applyBorder="1"/>
    <xf numFmtId="1" fontId="22" fillId="0" borderId="46" xfId="2" applyNumberFormat="1" applyFont="1" applyBorder="1"/>
    <xf numFmtId="1" fontId="22" fillId="0" borderId="48" xfId="2" applyNumberFormat="1" applyFont="1" applyBorder="1"/>
    <xf numFmtId="1" fontId="22" fillId="0" borderId="46" xfId="2" applyNumberFormat="1" applyFont="1" applyFill="1" applyBorder="1"/>
    <xf numFmtId="0" fontId="22" fillId="0" borderId="46" xfId="2" applyNumberFormat="1" applyFont="1" applyFill="1" applyBorder="1"/>
    <xf numFmtId="0" fontId="22" fillId="0" borderId="9" xfId="2" applyNumberFormat="1" applyFont="1" applyFill="1" applyBorder="1"/>
    <xf numFmtId="0" fontId="0" fillId="0" borderId="0" xfId="0" applyFill="1" applyAlignment="1"/>
    <xf numFmtId="0" fontId="23" fillId="6" borderId="53" xfId="0" applyFont="1" applyFill="1" applyBorder="1" applyAlignment="1"/>
    <xf numFmtId="3" fontId="23" fillId="6" borderId="47" xfId="0" applyNumberFormat="1" applyFont="1" applyFill="1" applyBorder="1" applyAlignment="1"/>
    <xf numFmtId="3" fontId="23" fillId="6" borderId="27" xfId="0" applyNumberFormat="1" applyFont="1" applyFill="1" applyBorder="1" applyAlignment="1"/>
    <xf numFmtId="3" fontId="24" fillId="6" borderId="47" xfId="0" applyNumberFormat="1" applyFont="1" applyFill="1" applyBorder="1" applyAlignment="1"/>
    <xf numFmtId="3" fontId="24" fillId="6" borderId="27" xfId="0" applyNumberFormat="1" applyFont="1" applyFill="1" applyBorder="1" applyAlignment="1"/>
    <xf numFmtId="3" fontId="24" fillId="6" borderId="25" xfId="0" applyNumberFormat="1" applyFont="1" applyFill="1" applyBorder="1" applyAlignment="1"/>
    <xf numFmtId="3" fontId="24" fillId="6" borderId="28" xfId="0" applyNumberFormat="1" applyFont="1" applyFill="1" applyBorder="1" applyAlignment="1"/>
    <xf numFmtId="3" fontId="24" fillId="6" borderId="50" xfId="0" applyNumberFormat="1" applyFont="1" applyFill="1" applyBorder="1" applyAlignment="1"/>
    <xf numFmtId="3" fontId="24" fillId="6" borderId="51" xfId="0" applyNumberFormat="1" applyFont="1" applyFill="1" applyBorder="1" applyAlignment="1"/>
    <xf numFmtId="3" fontId="24" fillId="3" borderId="25" xfId="0" applyNumberFormat="1" applyFont="1" applyFill="1" applyBorder="1" applyAlignment="1"/>
    <xf numFmtId="3" fontId="24" fillId="3" borderId="47" xfId="0" applyNumberFormat="1" applyFont="1" applyFill="1" applyBorder="1" applyAlignment="1"/>
    <xf numFmtId="3" fontId="24" fillId="3" borderId="27" xfId="0" applyNumberFormat="1" applyFont="1" applyFill="1" applyBorder="1" applyAlignment="1"/>
    <xf numFmtId="3" fontId="24" fillId="3" borderId="51" xfId="0" applyNumberFormat="1" applyFont="1" applyFill="1" applyBorder="1" applyAlignment="1"/>
    <xf numFmtId="0" fontId="25" fillId="0" borderId="0" xfId="0" applyFont="1" applyFill="1" applyAlignment="1"/>
    <xf numFmtId="0" fontId="25" fillId="0" borderId="0" xfId="0" applyFont="1" applyAlignment="1"/>
    <xf numFmtId="0" fontId="26" fillId="6" borderId="6" xfId="0" applyFont="1" applyFill="1" applyBorder="1" applyAlignment="1"/>
    <xf numFmtId="3" fontId="26" fillId="6" borderId="46" xfId="0" applyNumberFormat="1" applyFont="1" applyFill="1" applyBorder="1" applyAlignment="1"/>
    <xf numFmtId="3" fontId="26" fillId="6" borderId="0" xfId="0" applyNumberFormat="1" applyFont="1" applyFill="1" applyBorder="1" applyAlignment="1"/>
    <xf numFmtId="3" fontId="26" fillId="6" borderId="29" xfId="0" applyNumberFormat="1" applyFont="1" applyFill="1" applyBorder="1" applyAlignment="1"/>
    <xf numFmtId="3" fontId="26" fillId="6" borderId="22" xfId="0" applyNumberFormat="1" applyFont="1" applyFill="1" applyBorder="1" applyAlignment="1"/>
    <xf numFmtId="3" fontId="26" fillId="6" borderId="48" xfId="0" applyNumberFormat="1" applyFont="1" applyFill="1" applyBorder="1" applyAlignment="1"/>
    <xf numFmtId="3" fontId="26" fillId="6" borderId="9" xfId="0" applyNumberFormat="1" applyFont="1" applyFill="1" applyBorder="1" applyAlignment="1"/>
    <xf numFmtId="3" fontId="26" fillId="3" borderId="29" xfId="0" applyNumberFormat="1" applyFont="1" applyFill="1" applyBorder="1" applyAlignment="1"/>
    <xf numFmtId="3" fontId="26" fillId="3" borderId="46" xfId="0" applyNumberFormat="1" applyFont="1" applyFill="1" applyBorder="1" applyAlignment="1"/>
    <xf numFmtId="3" fontId="26" fillId="3" borderId="0" xfId="0" applyNumberFormat="1" applyFont="1" applyFill="1" applyBorder="1" applyAlignment="1"/>
    <xf numFmtId="3" fontId="26" fillId="3" borderId="9" xfId="0" applyNumberFormat="1" applyFont="1" applyFill="1" applyBorder="1" applyAlignment="1"/>
    <xf numFmtId="0" fontId="23" fillId="6" borderId="6" xfId="0" applyFont="1" applyFill="1" applyBorder="1" applyAlignment="1"/>
    <xf numFmtId="3" fontId="23" fillId="6" borderId="46" xfId="0" applyNumberFormat="1" applyFont="1" applyFill="1" applyBorder="1" applyAlignment="1"/>
    <xf numFmtId="3" fontId="23" fillId="6" borderId="0" xfId="0" applyNumberFormat="1" applyFont="1" applyFill="1" applyBorder="1" applyAlignment="1"/>
    <xf numFmtId="3" fontId="24" fillId="6" borderId="0" xfId="0" applyNumberFormat="1" applyFont="1" applyFill="1" applyBorder="1" applyAlignment="1"/>
    <xf numFmtId="3" fontId="24" fillId="6" borderId="29" xfId="0" applyNumberFormat="1" applyFont="1" applyFill="1" applyBorder="1" applyAlignment="1"/>
    <xf numFmtId="3" fontId="24" fillId="6" borderId="46" xfId="0" applyNumberFormat="1" applyFont="1" applyFill="1" applyBorder="1" applyAlignment="1"/>
    <xf numFmtId="3" fontId="24" fillId="6" borderId="22" xfId="0" applyNumberFormat="1" applyFont="1" applyFill="1" applyBorder="1" applyAlignment="1"/>
    <xf numFmtId="3" fontId="24" fillId="6" borderId="48" xfId="0" applyNumberFormat="1" applyFont="1" applyFill="1" applyBorder="1" applyAlignment="1"/>
    <xf numFmtId="3" fontId="24" fillId="6" borderId="9" xfId="0" applyNumberFormat="1" applyFont="1" applyFill="1" applyBorder="1" applyAlignment="1"/>
    <xf numFmtId="3" fontId="24" fillId="3" borderId="29" xfId="0" applyNumberFormat="1" applyFont="1" applyFill="1" applyBorder="1" applyAlignment="1"/>
    <xf numFmtId="3" fontId="24" fillId="3" borderId="46" xfId="0" applyNumberFormat="1" applyFont="1" applyFill="1" applyBorder="1" applyAlignment="1"/>
    <xf numFmtId="3" fontId="24" fillId="3" borderId="0" xfId="0" applyNumberFormat="1" applyFont="1" applyFill="1" applyBorder="1" applyAlignment="1"/>
    <xf numFmtId="3" fontId="24" fillId="3" borderId="9" xfId="0" applyNumberFormat="1" applyFont="1" applyFill="1" applyBorder="1" applyAlignment="1"/>
    <xf numFmtId="0" fontId="23" fillId="6" borderId="54" xfId="0" applyFont="1" applyFill="1" applyBorder="1" applyAlignment="1"/>
    <xf numFmtId="3" fontId="24" fillId="6" borderId="55" xfId="0" applyNumberFormat="1" applyFont="1" applyFill="1" applyBorder="1" applyAlignment="1"/>
    <xf numFmtId="3" fontId="24" fillId="6" borderId="56" xfId="0" applyNumberFormat="1" applyFont="1" applyFill="1" applyBorder="1" applyAlignment="1"/>
    <xf numFmtId="3" fontId="24" fillId="6" borderId="57" xfId="0" applyNumberFormat="1" applyFont="1" applyFill="1" applyBorder="1" applyAlignment="1"/>
    <xf numFmtId="3" fontId="24" fillId="6" borderId="58" xfId="0" applyNumberFormat="1" applyFont="1" applyFill="1" applyBorder="1" applyAlignment="1"/>
    <xf numFmtId="3" fontId="24" fillId="6" borderId="59" xfId="0" applyNumberFormat="1" applyFont="1" applyFill="1" applyBorder="1" applyAlignment="1"/>
    <xf numFmtId="3" fontId="24" fillId="6" borderId="60" xfId="0" applyNumberFormat="1" applyFont="1" applyFill="1" applyBorder="1" applyAlignment="1"/>
    <xf numFmtId="3" fontId="24" fillId="3" borderId="57" xfId="0" applyNumberFormat="1" applyFont="1" applyFill="1" applyBorder="1" applyAlignment="1"/>
    <xf numFmtId="3" fontId="24" fillId="3" borderId="55" xfId="0" applyNumberFormat="1" applyFont="1" applyFill="1" applyBorder="1" applyAlignment="1"/>
    <xf numFmtId="3" fontId="24" fillId="3" borderId="56" xfId="0" applyNumberFormat="1" applyFont="1" applyFill="1" applyBorder="1" applyAlignment="1"/>
    <xf numFmtId="3" fontId="24" fillId="3" borderId="60" xfId="0" applyNumberFormat="1" applyFont="1" applyFill="1" applyBorder="1" applyAlignment="1"/>
    <xf numFmtId="3" fontId="0" fillId="0" borderId="0" xfId="0" applyNumberFormat="1" applyFill="1"/>
    <xf numFmtId="3" fontId="0" fillId="0" borderId="0" xfId="0" applyNumberFormat="1"/>
    <xf numFmtId="1" fontId="0" fillId="0" borderId="0" xfId="0" applyNumberFormat="1"/>
    <xf numFmtId="37" fontId="27" fillId="0" borderId="0" xfId="0" applyNumberFormat="1" applyFont="1" applyAlignment="1" applyProtection="1">
      <alignment horizontal="centerContinuous"/>
    </xf>
    <xf numFmtId="0" fontId="0" fillId="0" borderId="0" xfId="0" applyAlignment="1">
      <alignment horizontal="centerContinuous"/>
    </xf>
    <xf numFmtId="1" fontId="0" fillId="0" borderId="0" xfId="0" applyNumberFormat="1" applyAlignment="1">
      <alignment horizontal="centerContinuous"/>
    </xf>
    <xf numFmtId="37" fontId="28" fillId="0" borderId="0" xfId="0" applyNumberFormat="1" applyFont="1" applyAlignment="1" applyProtection="1">
      <alignment horizontal="left"/>
    </xf>
    <xf numFmtId="0" fontId="28" fillId="0" borderId="0" xfId="0" applyFont="1"/>
    <xf numFmtId="1" fontId="28" fillId="0" borderId="0" xfId="0" applyNumberFormat="1" applyFont="1" applyAlignment="1" applyProtection="1">
      <alignment horizontal="left"/>
    </xf>
    <xf numFmtId="0" fontId="28" fillId="0" borderId="29" xfId="0" applyFont="1" applyBorder="1"/>
    <xf numFmtId="0" fontId="28" fillId="0" borderId="8" xfId="0" applyFont="1" applyBorder="1"/>
    <xf numFmtId="0" fontId="28" fillId="0" borderId="0" xfId="0" applyFont="1" applyBorder="1"/>
    <xf numFmtId="1" fontId="28" fillId="0" borderId="0" xfId="0" applyNumberFormat="1" applyFont="1" applyBorder="1"/>
    <xf numFmtId="37" fontId="28" fillId="0" borderId="8" xfId="0" applyNumberFormat="1" applyFont="1" applyBorder="1" applyAlignment="1" applyProtection="1">
      <alignment horizontal="centerContinuous"/>
    </xf>
    <xf numFmtId="0" fontId="28" fillId="0" borderId="0" xfId="0" applyFont="1" applyBorder="1" applyAlignment="1">
      <alignment horizontal="centerContinuous"/>
    </xf>
    <xf numFmtId="1" fontId="28" fillId="0" borderId="0" xfId="0" applyNumberFormat="1" applyFont="1" applyBorder="1" applyAlignment="1">
      <alignment horizontal="centerContinuous"/>
    </xf>
    <xf numFmtId="0" fontId="28" fillId="0" borderId="22" xfId="0" applyFont="1" applyBorder="1" applyAlignment="1">
      <alignment horizontal="centerContinuous"/>
    </xf>
    <xf numFmtId="37" fontId="28" fillId="0" borderId="29" xfId="0" applyNumberFormat="1" applyFont="1" applyBorder="1" applyAlignment="1" applyProtection="1">
      <alignment horizontal="center"/>
    </xf>
    <xf numFmtId="0" fontId="28" fillId="0" borderId="30" xfId="0" applyFont="1" applyBorder="1"/>
    <xf numFmtId="0" fontId="28" fillId="0" borderId="31" xfId="0" applyFont="1" applyBorder="1"/>
    <xf numFmtId="1" fontId="28" fillId="0" borderId="31" xfId="0" applyNumberFormat="1" applyFont="1" applyBorder="1"/>
    <xf numFmtId="0" fontId="28" fillId="0" borderId="32" xfId="0" applyFont="1" applyBorder="1"/>
    <xf numFmtId="0" fontId="28" fillId="0" borderId="22" xfId="0" applyFont="1" applyBorder="1"/>
    <xf numFmtId="0" fontId="28" fillId="0" borderId="33" xfId="0" applyFont="1" applyBorder="1"/>
    <xf numFmtId="37" fontId="28" fillId="0" borderId="0" xfId="0" applyNumberFormat="1" applyFont="1" applyBorder="1" applyAlignment="1" applyProtection="1">
      <alignment horizontal="center"/>
    </xf>
    <xf numFmtId="1" fontId="28" fillId="0" borderId="0" xfId="0" applyNumberFormat="1" applyFont="1" applyBorder="1" applyAlignment="1" applyProtection="1">
      <alignment horizontal="center"/>
    </xf>
    <xf numFmtId="1" fontId="0" fillId="0" borderId="0" xfId="0" applyNumberFormat="1" applyBorder="1" applyProtection="1"/>
    <xf numFmtId="9" fontId="0" fillId="0" borderId="0" xfId="0" applyNumberFormat="1" applyProtection="1"/>
    <xf numFmtId="0" fontId="28" fillId="7" borderId="33" xfId="0" applyFont="1" applyFill="1" applyBorder="1"/>
    <xf numFmtId="0" fontId="0" fillId="7" borderId="30" xfId="0" applyFill="1" applyBorder="1"/>
    <xf numFmtId="0" fontId="0" fillId="7" borderId="31" xfId="0" applyFill="1" applyBorder="1"/>
    <xf numFmtId="1" fontId="0" fillId="7" borderId="31" xfId="0" applyNumberFormat="1" applyFill="1" applyBorder="1" applyProtection="1"/>
    <xf numFmtId="0" fontId="0" fillId="7" borderId="32" xfId="0" applyFill="1" applyBorder="1"/>
    <xf numFmtId="37" fontId="29" fillId="7" borderId="29" xfId="0" applyNumberFormat="1" applyFont="1" applyFill="1" applyBorder="1" applyAlignment="1" applyProtection="1">
      <alignment horizontal="left"/>
    </xf>
    <xf numFmtId="0" fontId="30" fillId="7" borderId="8" xfId="0" applyFont="1" applyFill="1" applyBorder="1"/>
    <xf numFmtId="37" fontId="29" fillId="7" borderId="0" xfId="0" applyNumberFormat="1" applyFont="1" applyFill="1" applyBorder="1" applyProtection="1"/>
    <xf numFmtId="0" fontId="29" fillId="7" borderId="8" xfId="0" applyFont="1" applyFill="1" applyBorder="1"/>
    <xf numFmtId="1" fontId="29" fillId="7" borderId="0" xfId="0" applyNumberFormat="1" applyFont="1" applyFill="1" applyBorder="1" applyProtection="1"/>
    <xf numFmtId="0" fontId="29" fillId="7" borderId="22" xfId="0" applyFont="1" applyFill="1" applyBorder="1"/>
    <xf numFmtId="0" fontId="28" fillId="7" borderId="34" xfId="0" applyFont="1" applyFill="1" applyBorder="1"/>
    <xf numFmtId="0" fontId="0" fillId="7" borderId="18" xfId="0" applyFill="1" applyBorder="1"/>
    <xf numFmtId="0" fontId="28" fillId="7" borderId="17" xfId="0" applyFont="1" applyFill="1" applyBorder="1"/>
    <xf numFmtId="0" fontId="28" fillId="7" borderId="18" xfId="0" applyFont="1" applyFill="1" applyBorder="1"/>
    <xf numFmtId="1" fontId="28" fillId="7" borderId="17" xfId="0" applyNumberFormat="1" applyFont="1" applyFill="1" applyBorder="1"/>
    <xf numFmtId="0" fontId="28" fillId="7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1" fontId="1" fillId="0" borderId="27" xfId="0" applyNumberFormat="1" applyFont="1" applyBorder="1"/>
    <xf numFmtId="0" fontId="1" fillId="0" borderId="28" xfId="0" applyFont="1" applyBorder="1"/>
    <xf numFmtId="0" fontId="14" fillId="0" borderId="30" xfId="0" applyFont="1" applyBorder="1"/>
    <xf numFmtId="0" fontId="14" fillId="0" borderId="31" xfId="0" applyFont="1" applyBorder="1"/>
    <xf numFmtId="1" fontId="14" fillId="0" borderId="31" xfId="0" applyNumberFormat="1" applyFont="1" applyBorder="1"/>
    <xf numFmtId="0" fontId="14" fillId="0" borderId="32" xfId="0" applyFont="1" applyBorder="1"/>
    <xf numFmtId="0" fontId="2" fillId="0" borderId="8" xfId="0" applyFont="1" applyBorder="1"/>
    <xf numFmtId="0" fontId="14" fillId="0" borderId="8" xfId="0" applyFont="1" applyBorder="1"/>
    <xf numFmtId="37" fontId="14" fillId="0" borderId="0" xfId="0" applyNumberFormat="1" applyFont="1" applyBorder="1" applyProtection="1"/>
    <xf numFmtId="1" fontId="14" fillId="0" borderId="0" xfId="0" applyNumberFormat="1" applyFont="1" applyBorder="1" applyProtection="1"/>
    <xf numFmtId="0" fontId="14" fillId="0" borderId="22" xfId="0" applyFont="1" applyBorder="1"/>
    <xf numFmtId="0" fontId="14" fillId="0" borderId="0" xfId="0" applyFont="1"/>
    <xf numFmtId="0" fontId="14" fillId="0" borderId="0" xfId="0" applyFont="1" applyBorder="1"/>
    <xf numFmtId="0" fontId="14" fillId="0" borderId="29" xfId="0" applyFont="1" applyBorder="1"/>
    <xf numFmtId="37" fontId="14" fillId="0" borderId="61" xfId="0" applyNumberFormat="1" applyFont="1" applyBorder="1" applyProtection="1"/>
    <xf numFmtId="0" fontId="2" fillId="0" borderId="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4" fillId="0" borderId="62" xfId="0" applyFont="1" applyBorder="1"/>
    <xf numFmtId="37" fontId="14" fillId="0" borderId="63" xfId="0" applyNumberFormat="1" applyFont="1" applyBorder="1" applyProtection="1"/>
    <xf numFmtId="0" fontId="15" fillId="4" borderId="0" xfId="0" applyFont="1" applyFill="1" applyAlignment="1"/>
    <xf numFmtId="1" fontId="16" fillId="4" borderId="0" xfId="0" applyNumberFormat="1" applyFont="1" applyFill="1" applyAlignment="1"/>
    <xf numFmtId="1" fontId="0" fillId="0" borderId="0" xfId="0" applyNumberFormat="1" applyAlignment="1"/>
    <xf numFmtId="0" fontId="16" fillId="4" borderId="1" xfId="0" applyFont="1" applyFill="1" applyBorder="1" applyAlignment="1"/>
    <xf numFmtId="0" fontId="16" fillId="4" borderId="4" xfId="0" applyFont="1" applyFill="1" applyBorder="1" applyAlignment="1"/>
    <xf numFmtId="0" fontId="16" fillId="4" borderId="2" xfId="0" applyFont="1" applyFill="1" applyBorder="1" applyAlignment="1"/>
    <xf numFmtId="1" fontId="16" fillId="4" borderId="2" xfId="0" applyNumberFormat="1" applyFont="1" applyFill="1" applyBorder="1" applyAlignment="1"/>
    <xf numFmtId="1" fontId="16" fillId="4" borderId="5" xfId="0" applyNumberFormat="1" applyFont="1" applyFill="1" applyBorder="1" applyAlignment="1"/>
    <xf numFmtId="0" fontId="16" fillId="4" borderId="6" xfId="0" applyFont="1" applyFill="1" applyBorder="1" applyAlignment="1"/>
    <xf numFmtId="1" fontId="16" fillId="4" borderId="0" xfId="0" applyNumberFormat="1" applyFont="1" applyFill="1" applyBorder="1" applyAlignment="1"/>
    <xf numFmtId="1" fontId="16" fillId="4" borderId="9" xfId="0" applyNumberFormat="1" applyFont="1" applyFill="1" applyBorder="1" applyAlignment="1"/>
    <xf numFmtId="1" fontId="16" fillId="4" borderId="31" xfId="0" applyNumberFormat="1" applyFont="1" applyFill="1" applyBorder="1" applyAlignment="1"/>
    <xf numFmtId="1" fontId="16" fillId="4" borderId="64" xfId="0" applyNumberFormat="1" applyFont="1" applyFill="1" applyBorder="1" applyAlignment="1"/>
    <xf numFmtId="1" fontId="16" fillId="4" borderId="0" xfId="0" applyNumberFormat="1" applyFont="1" applyFill="1" applyBorder="1" applyAlignment="1">
      <alignment horizontal="center"/>
    </xf>
    <xf numFmtId="1" fontId="16" fillId="4" borderId="9" xfId="0" applyNumberFormat="1" applyFont="1" applyFill="1" applyBorder="1" applyAlignment="1">
      <alignment horizontal="center"/>
    </xf>
    <xf numFmtId="0" fontId="17" fillId="4" borderId="65" xfId="0" applyFont="1" applyFill="1" applyBorder="1" applyAlignment="1"/>
    <xf numFmtId="1" fontId="17" fillId="4" borderId="31" xfId="0" applyNumberFormat="1" applyFont="1" applyFill="1" applyBorder="1" applyAlignment="1"/>
    <xf numFmtId="1" fontId="17" fillId="4" borderId="64" xfId="0" applyNumberFormat="1" applyFont="1" applyFill="1" applyBorder="1" applyAlignment="1"/>
    <xf numFmtId="1" fontId="0" fillId="0" borderId="9" xfId="0" applyNumberFormat="1" applyBorder="1"/>
    <xf numFmtId="0" fontId="0" fillId="0" borderId="0" xfId="0" applyFill="1" applyBorder="1" applyAlignment="1"/>
    <xf numFmtId="0" fontId="16" fillId="6" borderId="65" xfId="0" applyFont="1" applyFill="1" applyBorder="1" applyAlignment="1"/>
    <xf numFmtId="0" fontId="17" fillId="6" borderId="30" xfId="0" applyFont="1" applyFill="1" applyBorder="1" applyAlignment="1"/>
    <xf numFmtId="0" fontId="17" fillId="6" borderId="31" xfId="0" applyFont="1" applyFill="1" applyBorder="1" applyAlignment="1"/>
    <xf numFmtId="1" fontId="17" fillId="6" borderId="31" xfId="0" applyNumberFormat="1" applyFont="1" applyFill="1" applyBorder="1" applyAlignment="1"/>
    <xf numFmtId="1" fontId="17" fillId="6" borderId="64" xfId="0" applyNumberFormat="1" applyFont="1" applyFill="1" applyBorder="1" applyAlignment="1"/>
    <xf numFmtId="0" fontId="16" fillId="6" borderId="6" xfId="0" applyFont="1" applyFill="1" applyBorder="1" applyAlignment="1"/>
    <xf numFmtId="0" fontId="16" fillId="6" borderId="8" xfId="0" applyFont="1" applyFill="1" applyBorder="1" applyAlignment="1"/>
    <xf numFmtId="0" fontId="16" fillId="6" borderId="0" xfId="0" applyFont="1" applyFill="1" applyBorder="1" applyAlignment="1"/>
    <xf numFmtId="1" fontId="16" fillId="6" borderId="0" xfId="0" applyNumberFormat="1" applyFont="1" applyFill="1" applyBorder="1" applyAlignment="1"/>
    <xf numFmtId="1" fontId="16" fillId="6" borderId="9" xfId="0" applyNumberFormat="1" applyFont="1" applyFill="1" applyBorder="1" applyAlignment="1"/>
    <xf numFmtId="0" fontId="16" fillId="6" borderId="54" xfId="0" applyFont="1" applyFill="1" applyBorder="1" applyAlignment="1"/>
    <xf numFmtId="0" fontId="17" fillId="6" borderId="66" xfId="0" applyFont="1" applyFill="1" applyBorder="1" applyAlignment="1"/>
    <xf numFmtId="0" fontId="17" fillId="6" borderId="56" xfId="0" applyFont="1" applyFill="1" applyBorder="1" applyAlignment="1"/>
    <xf numFmtId="1" fontId="17" fillId="6" borderId="56" xfId="0" applyNumberFormat="1" applyFont="1" applyFill="1" applyBorder="1" applyAlignment="1"/>
    <xf numFmtId="0" fontId="17" fillId="6" borderId="57" xfId="0" applyFont="1" applyFill="1" applyBorder="1" applyAlignment="1"/>
    <xf numFmtId="1" fontId="17" fillId="6" borderId="60" xfId="0" applyNumberFormat="1" applyFont="1" applyFill="1" applyBorder="1" applyAlignment="1"/>
    <xf numFmtId="9" fontId="0" fillId="0" borderId="0" xfId="0" applyNumberFormat="1" applyBorder="1"/>
    <xf numFmtId="1" fontId="0" fillId="0" borderId="0" xfId="0" applyNumberFormat="1" applyBorder="1" applyAlignment="1"/>
    <xf numFmtId="0" fontId="16" fillId="6" borderId="53" xfId="0" applyFont="1" applyFill="1" applyBorder="1" applyAlignment="1"/>
    <xf numFmtId="0" fontId="16" fillId="6" borderId="26" xfId="0" applyFont="1" applyFill="1" applyBorder="1" applyAlignment="1"/>
    <xf numFmtId="0" fontId="16" fillId="6" borderId="27" xfId="0" applyFont="1" applyFill="1" applyBorder="1" applyAlignment="1"/>
    <xf numFmtId="1" fontId="16" fillId="6" borderId="27" xfId="0" applyNumberFormat="1" applyFont="1" applyFill="1" applyBorder="1" applyAlignment="1"/>
    <xf numFmtId="1" fontId="16" fillId="6" borderId="51" xfId="0" applyNumberFormat="1" applyFont="1" applyFill="1" applyBorder="1" applyAlignment="1"/>
    <xf numFmtId="0" fontId="16" fillId="6" borderId="66" xfId="0" applyFont="1" applyFill="1" applyBorder="1" applyAlignment="1"/>
    <xf numFmtId="0" fontId="16" fillId="6" borderId="56" xfId="0" applyFont="1" applyFill="1" applyBorder="1" applyAlignment="1"/>
    <xf numFmtId="1" fontId="16" fillId="6" borderId="56" xfId="0" applyNumberFormat="1" applyFont="1" applyFill="1" applyBorder="1" applyAlignment="1"/>
    <xf numFmtId="1" fontId="16" fillId="6" borderId="60" xfId="0" applyNumberFormat="1" applyFont="1" applyFill="1" applyBorder="1" applyAlignment="1"/>
    <xf numFmtId="1" fontId="0" fillId="0" borderId="0" xfId="0" applyNumberFormat="1" applyAlignment="1">
      <alignment horizontal="right"/>
    </xf>
    <xf numFmtId="3" fontId="16" fillId="4" borderId="0" xfId="0" applyNumberFormat="1" applyFont="1" applyFill="1" applyAlignment="1"/>
    <xf numFmtId="1" fontId="16" fillId="4" borderId="0" xfId="0" applyNumberFormat="1" applyFont="1" applyFill="1" applyAlignment="1">
      <alignment horizontal="right"/>
    </xf>
    <xf numFmtId="3" fontId="16" fillId="4" borderId="2" xfId="0" applyNumberFormat="1" applyFont="1" applyFill="1" applyBorder="1" applyAlignment="1"/>
    <xf numFmtId="1" fontId="16" fillId="4" borderId="2" xfId="0" applyNumberFormat="1" applyFont="1" applyFill="1" applyBorder="1" applyAlignment="1">
      <alignment horizontal="right"/>
    </xf>
    <xf numFmtId="1" fontId="16" fillId="4" borderId="5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/>
    <xf numFmtId="1" fontId="16" fillId="4" borderId="0" xfId="0" applyNumberFormat="1" applyFont="1" applyFill="1" applyBorder="1" applyAlignment="1">
      <alignment horizontal="right"/>
    </xf>
    <xf numFmtId="1" fontId="16" fillId="4" borderId="9" xfId="0" applyNumberFormat="1" applyFont="1" applyFill="1" applyBorder="1" applyAlignment="1">
      <alignment horizontal="right"/>
    </xf>
    <xf numFmtId="3" fontId="16" fillId="4" borderId="31" xfId="0" applyNumberFormat="1" applyFont="1" applyFill="1" applyBorder="1" applyAlignment="1"/>
    <xf numFmtId="1" fontId="16" fillId="4" borderId="31" xfId="0" applyNumberFormat="1" applyFont="1" applyFill="1" applyBorder="1" applyAlignment="1">
      <alignment horizontal="right"/>
    </xf>
    <xf numFmtId="1" fontId="16" fillId="4" borderId="64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center"/>
    </xf>
    <xf numFmtId="3" fontId="17" fillId="4" borderId="31" xfId="0" applyNumberFormat="1" applyFont="1" applyFill="1" applyBorder="1" applyAlignment="1"/>
    <xf numFmtId="1" fontId="17" fillId="4" borderId="31" xfId="0" applyNumberFormat="1" applyFont="1" applyFill="1" applyBorder="1" applyAlignment="1">
      <alignment horizontal="right"/>
    </xf>
    <xf numFmtId="1" fontId="17" fillId="4" borderId="64" xfId="0" applyNumberFormat="1" applyFont="1" applyFill="1" applyBorder="1" applyAlignment="1">
      <alignment horizontal="right"/>
    </xf>
    <xf numFmtId="3" fontId="0" fillId="0" borderId="0" xfId="0" applyNumberFormat="1" applyBorder="1" applyAlignment="1"/>
    <xf numFmtId="1" fontId="0" fillId="0" borderId="0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3" fontId="17" fillId="6" borderId="31" xfId="0" applyNumberFormat="1" applyFont="1" applyFill="1" applyBorder="1" applyAlignment="1"/>
    <xf numFmtId="1" fontId="17" fillId="6" borderId="31" xfId="0" applyNumberFormat="1" applyFont="1" applyFill="1" applyBorder="1" applyAlignment="1">
      <alignment horizontal="right"/>
    </xf>
    <xf numFmtId="1" fontId="17" fillId="6" borderId="64" xfId="0" applyNumberFormat="1" applyFont="1" applyFill="1" applyBorder="1" applyAlignment="1">
      <alignment horizontal="right"/>
    </xf>
    <xf numFmtId="3" fontId="16" fillId="6" borderId="0" xfId="0" applyNumberFormat="1" applyFont="1" applyFill="1" applyBorder="1" applyAlignment="1"/>
    <xf numFmtId="1" fontId="16" fillId="6" borderId="0" xfId="0" applyNumberFormat="1" applyFont="1" applyFill="1" applyBorder="1" applyAlignment="1">
      <alignment horizontal="right"/>
    </xf>
    <xf numFmtId="1" fontId="16" fillId="6" borderId="9" xfId="0" applyNumberFormat="1" applyFont="1" applyFill="1" applyBorder="1" applyAlignment="1">
      <alignment horizontal="right"/>
    </xf>
    <xf numFmtId="0" fontId="17" fillId="6" borderId="8" xfId="0" applyFont="1" applyFill="1" applyBorder="1" applyAlignment="1"/>
    <xf numFmtId="3" fontId="17" fillId="6" borderId="0" xfId="0" applyNumberFormat="1" applyFont="1" applyFill="1" applyBorder="1" applyAlignment="1"/>
    <xf numFmtId="1" fontId="17" fillId="6" borderId="0" xfId="0" applyNumberFormat="1" applyFont="1" applyFill="1" applyBorder="1" applyAlignment="1">
      <alignment horizontal="right"/>
    </xf>
    <xf numFmtId="1" fontId="17" fillId="6" borderId="9" xfId="0" applyNumberFormat="1" applyFont="1" applyFill="1" applyBorder="1" applyAlignment="1">
      <alignment horizontal="right"/>
    </xf>
    <xf numFmtId="3" fontId="17" fillId="6" borderId="56" xfId="0" applyNumberFormat="1" applyFont="1" applyFill="1" applyBorder="1" applyAlignment="1"/>
    <xf numFmtId="1" fontId="17" fillId="6" borderId="56" xfId="0" applyNumberFormat="1" applyFont="1" applyFill="1" applyBorder="1" applyAlignment="1">
      <alignment horizontal="right"/>
    </xf>
    <xf numFmtId="1" fontId="17" fillId="6" borderId="60" xfId="0" applyNumberFormat="1" applyFont="1" applyFill="1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Alignment="1"/>
    <xf numFmtId="1" fontId="31" fillId="0" borderId="0" xfId="0" applyNumberFormat="1" applyFont="1" applyAlignment="1">
      <alignment horizontal="right"/>
    </xf>
    <xf numFmtId="0" fontId="31" fillId="0" borderId="0" xfId="0" applyFont="1" applyAlignment="1"/>
    <xf numFmtId="3" fontId="31" fillId="0" borderId="0" xfId="0" applyNumberFormat="1" applyFont="1" applyAlignment="1"/>
    <xf numFmtId="0" fontId="0" fillId="0" borderId="0" xfId="0" applyFont="1" applyAlignment="1"/>
    <xf numFmtId="0" fontId="3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4" fillId="0" borderId="0" xfId="0" applyNumberFormat="1" applyFont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6" xfId="0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73" xfId="0" applyFont="1" applyBorder="1" applyAlignment="1">
      <alignment horizontal="center"/>
    </xf>
    <xf numFmtId="167" fontId="22" fillId="0" borderId="72" xfId="0" applyNumberFormat="1" applyFont="1" applyBorder="1" applyAlignment="1">
      <alignment horizontal="center"/>
    </xf>
    <xf numFmtId="167" fontId="22" fillId="0" borderId="0" xfId="0" applyNumberFormat="1" applyFont="1" applyBorder="1" applyAlignment="1">
      <alignment horizontal="center"/>
    </xf>
    <xf numFmtId="167" fontId="22" fillId="0" borderId="73" xfId="0" applyNumberFormat="1" applyFont="1" applyBorder="1" applyAlignment="1">
      <alignment horizontal="center"/>
    </xf>
    <xf numFmtId="167" fontId="21" fillId="8" borderId="71" xfId="0" applyNumberFormat="1" applyFont="1" applyFill="1" applyBorder="1" applyAlignment="1">
      <alignment horizontal="center"/>
    </xf>
    <xf numFmtId="167" fontId="21" fillId="8" borderId="72" xfId="0" applyNumberFormat="1" applyFont="1" applyFill="1" applyBorder="1" applyAlignment="1">
      <alignment horizontal="center"/>
    </xf>
    <xf numFmtId="167" fontId="21" fillId="8" borderId="73" xfId="0" applyNumberFormat="1" applyFont="1" applyFill="1" applyBorder="1" applyAlignment="1">
      <alignment horizontal="center"/>
    </xf>
    <xf numFmtId="167" fontId="2" fillId="0" borderId="71" xfId="0" applyNumberFormat="1" applyFont="1" applyBorder="1" applyAlignment="1">
      <alignment horizontal="center"/>
    </xf>
    <xf numFmtId="167" fontId="0" fillId="0" borderId="72" xfId="0" applyNumberForma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167" fontId="0" fillId="0" borderId="73" xfId="0" applyNumberFormat="1" applyFont="1" applyBorder="1" applyAlignment="1">
      <alignment horizontal="center"/>
    </xf>
    <xf numFmtId="167" fontId="2" fillId="0" borderId="74" xfId="0" applyNumberFormat="1" applyFont="1" applyBorder="1" applyAlignment="1">
      <alignment horizontal="center"/>
    </xf>
    <xf numFmtId="167" fontId="0" fillId="0" borderId="75" xfId="0" applyNumberFormat="1" applyBorder="1" applyAlignment="1">
      <alignment horizontal="center"/>
    </xf>
    <xf numFmtId="167" fontId="0" fillId="0" borderId="31" xfId="0" applyNumberFormat="1" applyFont="1" applyBorder="1" applyAlignment="1">
      <alignment horizontal="center"/>
    </xf>
    <xf numFmtId="167" fontId="0" fillId="0" borderId="76" xfId="0" applyNumberFormat="1" applyFont="1" applyBorder="1" applyAlignment="1">
      <alignment horizontal="center"/>
    </xf>
    <xf numFmtId="167" fontId="21" fillId="0" borderId="71" xfId="0" applyNumberFormat="1" applyFont="1" applyBorder="1" applyAlignment="1">
      <alignment horizontal="center"/>
    </xf>
    <xf numFmtId="167" fontId="21" fillId="8" borderId="0" xfId="0" applyNumberFormat="1" applyFont="1" applyFill="1" applyBorder="1" applyAlignment="1">
      <alignment horizontal="center"/>
    </xf>
    <xf numFmtId="167" fontId="35" fillId="0" borderId="0" xfId="0" applyNumberFormat="1" applyFont="1" applyBorder="1" applyAlignment="1">
      <alignment horizontal="center"/>
    </xf>
    <xf numFmtId="167" fontId="35" fillId="0" borderId="73" xfId="0" applyNumberFormat="1" applyFont="1" applyBorder="1" applyAlignment="1">
      <alignment horizontal="center"/>
    </xf>
    <xf numFmtId="167" fontId="36" fillId="8" borderId="0" xfId="0" applyNumberFormat="1" applyFont="1" applyFill="1" applyBorder="1" applyAlignment="1">
      <alignment horizontal="center"/>
    </xf>
    <xf numFmtId="167" fontId="36" fillId="8" borderId="73" xfId="0" applyNumberFormat="1" applyFont="1" applyFill="1" applyBorder="1" applyAlignment="1">
      <alignment horizontal="center"/>
    </xf>
    <xf numFmtId="167" fontId="37" fillId="0" borderId="0" xfId="0" applyNumberFormat="1" applyFont="1" applyBorder="1" applyAlignment="1">
      <alignment horizontal="center"/>
    </xf>
    <xf numFmtId="167" fontId="37" fillId="0" borderId="73" xfId="0" applyNumberFormat="1" applyFont="1" applyBorder="1" applyAlignment="1">
      <alignment horizontal="center"/>
    </xf>
    <xf numFmtId="167" fontId="2" fillId="0" borderId="77" xfId="0" applyNumberFormat="1" applyFont="1" applyBorder="1" applyAlignment="1">
      <alignment horizontal="center"/>
    </xf>
    <xf numFmtId="167" fontId="0" fillId="0" borderId="78" xfId="0" applyNumberFormat="1" applyBorder="1" applyAlignment="1">
      <alignment horizontal="center"/>
    </xf>
    <xf numFmtId="167" fontId="37" fillId="0" borderId="79" xfId="0" applyNumberFormat="1" applyFont="1" applyBorder="1" applyAlignment="1">
      <alignment horizontal="center"/>
    </xf>
    <xf numFmtId="167" fontId="37" fillId="0" borderId="8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9"/>
  <sheetViews>
    <sheetView tabSelected="1" workbookViewId="0">
      <selection activeCell="C8" sqref="C8"/>
    </sheetView>
  </sheetViews>
  <sheetFormatPr defaultRowHeight="14.4"/>
  <cols>
    <col min="3" max="3" width="21.5546875" customWidth="1"/>
    <col min="4" max="4" width="11.88671875" customWidth="1"/>
    <col min="5" max="5" width="14.109375" customWidth="1"/>
    <col min="6" max="6" width="3.88671875" customWidth="1"/>
    <col min="7" max="7" width="11.33203125" customWidth="1"/>
    <col min="8" max="8" width="1.44140625" customWidth="1"/>
    <col min="9" max="9" width="13.109375" customWidth="1"/>
    <col min="10" max="10" width="19" customWidth="1"/>
    <col min="11" max="11" width="19.88671875" customWidth="1"/>
  </cols>
  <sheetData>
    <row r="3" spans="2:11" ht="15.6">
      <c r="B3" s="1"/>
      <c r="C3" s="2" t="s">
        <v>0</v>
      </c>
      <c r="D3" s="3"/>
      <c r="E3" s="3"/>
      <c r="F3" s="3"/>
      <c r="G3" s="3"/>
      <c r="H3" s="3"/>
      <c r="I3" s="3"/>
      <c r="J3" s="4"/>
      <c r="K3" s="3"/>
    </row>
    <row r="4" spans="2:11" ht="15.6">
      <c r="B4" s="1"/>
      <c r="C4" s="3"/>
      <c r="D4" s="3"/>
      <c r="E4" s="3"/>
      <c r="F4" s="3"/>
      <c r="G4" s="2" t="s">
        <v>0</v>
      </c>
      <c r="H4" s="3"/>
      <c r="I4" s="3"/>
      <c r="J4" s="4"/>
      <c r="K4" s="3"/>
    </row>
    <row r="5" spans="2:11" ht="15.6">
      <c r="B5" s="1"/>
      <c r="C5" s="2"/>
      <c r="D5" s="3"/>
      <c r="E5" s="3"/>
      <c r="F5" s="3"/>
      <c r="G5" s="3"/>
      <c r="H5" s="3"/>
      <c r="I5" s="3"/>
      <c r="J5" s="4"/>
      <c r="K5" s="3"/>
    </row>
    <row r="6" spans="2:11" s="48" customFormat="1" ht="23.4">
      <c r="B6" s="44"/>
      <c r="C6" s="45" t="s">
        <v>16</v>
      </c>
      <c r="D6" s="46"/>
      <c r="E6" s="46"/>
      <c r="F6" s="46"/>
      <c r="G6" s="46"/>
      <c r="H6" s="46"/>
      <c r="I6" s="46"/>
      <c r="J6" s="47"/>
      <c r="K6" s="46"/>
    </row>
    <row r="7" spans="2:11" ht="15.6">
      <c r="B7" s="1"/>
      <c r="C7" s="3"/>
      <c r="D7" s="3"/>
      <c r="E7" s="3"/>
      <c r="F7" s="3"/>
      <c r="G7" s="3"/>
      <c r="H7" s="3"/>
      <c r="I7" s="3"/>
      <c r="J7" s="4"/>
      <c r="K7" s="3"/>
    </row>
    <row r="8" spans="2:11" ht="16.2" thickBot="1">
      <c r="B8" s="1"/>
      <c r="C8" s="3" t="s">
        <v>17</v>
      </c>
      <c r="D8" s="3"/>
      <c r="E8" s="3"/>
      <c r="F8" s="3"/>
      <c r="G8" s="3"/>
      <c r="H8" s="3"/>
      <c r="I8" s="3"/>
      <c r="J8" s="4"/>
      <c r="K8" s="3"/>
    </row>
    <row r="9" spans="2:11" ht="15.6">
      <c r="B9" s="1"/>
      <c r="C9" s="5"/>
      <c r="D9" s="6"/>
      <c r="E9" s="7"/>
      <c r="F9" s="8"/>
      <c r="G9" s="6"/>
      <c r="H9" s="8"/>
      <c r="I9" s="63"/>
      <c r="J9" s="55"/>
      <c r="K9" s="9"/>
    </row>
    <row r="10" spans="2:11">
      <c r="B10" s="10"/>
      <c r="C10" s="11"/>
      <c r="D10" s="12"/>
      <c r="E10" s="13" t="s">
        <v>1</v>
      </c>
      <c r="F10" s="14"/>
      <c r="G10" s="15" t="s">
        <v>2</v>
      </c>
      <c r="H10" s="14"/>
      <c r="I10" s="64" t="s">
        <v>3</v>
      </c>
      <c r="J10" s="56" t="s">
        <v>4</v>
      </c>
      <c r="K10" s="16"/>
    </row>
    <row r="11" spans="2:11" ht="15.6">
      <c r="B11" s="10"/>
      <c r="C11" s="49" t="s">
        <v>5</v>
      </c>
      <c r="D11" s="50"/>
      <c r="E11" s="51" t="s">
        <v>4</v>
      </c>
      <c r="F11" s="52"/>
      <c r="G11" s="53" t="s">
        <v>4</v>
      </c>
      <c r="H11" s="52"/>
      <c r="I11" s="65" t="s">
        <v>4</v>
      </c>
      <c r="J11" s="57" t="s">
        <v>6</v>
      </c>
      <c r="K11" s="54" t="s">
        <v>7</v>
      </c>
    </row>
    <row r="12" spans="2:11" ht="31.2">
      <c r="B12" s="10"/>
      <c r="C12" s="28"/>
      <c r="D12" s="50"/>
      <c r="E12" s="51" t="s">
        <v>6</v>
      </c>
      <c r="F12" s="52"/>
      <c r="G12" s="53" t="s">
        <v>6</v>
      </c>
      <c r="H12" s="52"/>
      <c r="I12" s="65" t="s">
        <v>6</v>
      </c>
      <c r="J12" s="57" t="s">
        <v>8</v>
      </c>
      <c r="K12" s="54" t="s">
        <v>9</v>
      </c>
    </row>
    <row r="13" spans="2:11" ht="15.6">
      <c r="B13" s="1"/>
      <c r="C13" s="17"/>
      <c r="D13" s="18"/>
      <c r="E13" s="19"/>
      <c r="F13" s="20"/>
      <c r="G13" s="18"/>
      <c r="H13" s="20"/>
      <c r="I13" s="66"/>
      <c r="J13" s="58"/>
      <c r="K13" s="21"/>
    </row>
    <row r="14" spans="2:11" ht="15.6">
      <c r="B14" s="1"/>
      <c r="C14" s="22" t="s">
        <v>10</v>
      </c>
      <c r="D14" s="23" t="s">
        <v>1</v>
      </c>
      <c r="E14" s="24">
        <f>E15+E16</f>
        <v>219465</v>
      </c>
      <c r="F14" s="25"/>
      <c r="G14" s="26">
        <v>200175</v>
      </c>
      <c r="H14" s="25"/>
      <c r="I14" s="67">
        <f>I15+I16</f>
        <v>19290</v>
      </c>
      <c r="J14" s="59">
        <v>0.75900000000000001</v>
      </c>
      <c r="K14" s="27">
        <f>I14/E14</f>
        <v>8.7895564212972455E-2</v>
      </c>
    </row>
    <row r="15" spans="2:11" ht="15.6">
      <c r="B15" s="1"/>
      <c r="C15" s="28"/>
      <c r="D15" s="29" t="s">
        <v>11</v>
      </c>
      <c r="E15" s="30">
        <f>G15+I15</f>
        <v>119425</v>
      </c>
      <c r="F15" s="31"/>
      <c r="G15" s="32">
        <v>109255</v>
      </c>
      <c r="H15" s="31"/>
      <c r="I15" s="68">
        <v>10170</v>
      </c>
      <c r="J15" s="60">
        <v>0.76500000000000001</v>
      </c>
      <c r="K15" s="33">
        <f>I15/E15</f>
        <v>8.5158048984718446E-2</v>
      </c>
    </row>
    <row r="16" spans="2:11" ht="15.6">
      <c r="B16" s="1"/>
      <c r="C16" s="28"/>
      <c r="D16" s="29" t="s">
        <v>12</v>
      </c>
      <c r="E16" s="30">
        <f>G16+I16</f>
        <v>100040</v>
      </c>
      <c r="F16" s="31"/>
      <c r="G16" s="32">
        <v>90920</v>
      </c>
      <c r="H16" s="31"/>
      <c r="I16" s="68">
        <v>9120</v>
      </c>
      <c r="J16" s="60">
        <v>0.73399999999999999</v>
      </c>
      <c r="K16" s="33">
        <f>I16/E16</f>
        <v>9.1163534586165537E-2</v>
      </c>
    </row>
    <row r="17" spans="2:11" ht="15.6">
      <c r="B17" s="1"/>
      <c r="C17" s="17"/>
      <c r="D17" s="18"/>
      <c r="E17" s="34"/>
      <c r="F17" s="35"/>
      <c r="G17" s="36"/>
      <c r="H17" s="35"/>
      <c r="I17" s="69"/>
      <c r="J17" s="61"/>
      <c r="K17" s="37"/>
    </row>
    <row r="18" spans="2:11" ht="15.6">
      <c r="B18" s="1"/>
      <c r="C18" s="22" t="s">
        <v>13</v>
      </c>
      <c r="D18" s="23" t="s">
        <v>1</v>
      </c>
      <c r="E18" s="24">
        <f>E19+E20</f>
        <v>164385</v>
      </c>
      <c r="F18" s="25"/>
      <c r="G18" s="26">
        <f>G19+G20</f>
        <v>149715</v>
      </c>
      <c r="H18" s="25"/>
      <c r="I18" s="67">
        <f>I19+I20</f>
        <v>14670</v>
      </c>
      <c r="J18" s="59">
        <v>0.74299999999999999</v>
      </c>
      <c r="K18" s="27">
        <f>I18/E18</f>
        <v>8.924171913495757E-2</v>
      </c>
    </row>
    <row r="19" spans="2:11" ht="15.6">
      <c r="B19" s="1"/>
      <c r="C19" s="28"/>
      <c r="D19" s="29" t="s">
        <v>11</v>
      </c>
      <c r="E19" s="30">
        <f>G19+I19</f>
        <v>93345</v>
      </c>
      <c r="F19" s="31"/>
      <c r="G19" s="32">
        <v>85400</v>
      </c>
      <c r="H19" s="31"/>
      <c r="I19" s="68">
        <v>7945</v>
      </c>
      <c r="J19" s="60">
        <v>0.77800000000000002</v>
      </c>
      <c r="K19" s="33">
        <f>I19/E19</f>
        <v>8.5114360704911893E-2</v>
      </c>
    </row>
    <row r="20" spans="2:11" ht="15.6">
      <c r="B20" s="1"/>
      <c r="C20" s="28"/>
      <c r="D20" s="29" t="s">
        <v>12</v>
      </c>
      <c r="E20" s="30">
        <f>G20+I20</f>
        <v>71040</v>
      </c>
      <c r="F20" s="31"/>
      <c r="G20" s="32">
        <v>64315</v>
      </c>
      <c r="H20" s="31"/>
      <c r="I20" s="68">
        <v>6725</v>
      </c>
      <c r="J20" s="60">
        <v>0.70399999999999996</v>
      </c>
      <c r="K20" s="33">
        <f>I20/E20</f>
        <v>9.4664977477477472E-2</v>
      </c>
    </row>
    <row r="21" spans="2:11" ht="15.6">
      <c r="B21" s="1"/>
      <c r="C21" s="17"/>
      <c r="D21" s="18"/>
      <c r="E21" s="38"/>
      <c r="F21" s="35"/>
      <c r="G21" s="36"/>
      <c r="H21" s="35"/>
      <c r="I21" s="69"/>
      <c r="J21" s="61"/>
      <c r="K21" s="37"/>
    </row>
    <row r="22" spans="2:11" ht="15.6">
      <c r="B22" s="1"/>
      <c r="C22" s="22" t="s">
        <v>14</v>
      </c>
      <c r="D22" s="23" t="s">
        <v>1</v>
      </c>
      <c r="E22" s="24">
        <f>E23+E24</f>
        <v>31250</v>
      </c>
      <c r="F22" s="25"/>
      <c r="G22" s="26">
        <f>G23+G24</f>
        <v>27880</v>
      </c>
      <c r="H22" s="25"/>
      <c r="I22" s="67">
        <f>I23+I24</f>
        <v>3370</v>
      </c>
      <c r="J22" s="59">
        <v>0.80800000000000005</v>
      </c>
      <c r="K22" s="27">
        <f>I22/E22</f>
        <v>0.10784000000000001</v>
      </c>
    </row>
    <row r="23" spans="2:11" ht="15.6">
      <c r="B23" s="1"/>
      <c r="C23" s="28"/>
      <c r="D23" s="29" t="s">
        <v>11</v>
      </c>
      <c r="E23" s="30">
        <f>G23+I23</f>
        <v>16875</v>
      </c>
      <c r="F23" s="31"/>
      <c r="G23" s="32">
        <v>15365</v>
      </c>
      <c r="H23" s="31"/>
      <c r="I23" s="68">
        <v>1510</v>
      </c>
      <c r="J23" s="60">
        <v>0.82199999999999995</v>
      </c>
      <c r="K23" s="33">
        <f>I23/E23</f>
        <v>8.9481481481481481E-2</v>
      </c>
    </row>
    <row r="24" spans="2:11" ht="15.6">
      <c r="B24" s="1"/>
      <c r="C24" s="28"/>
      <c r="D24" s="29" t="s">
        <v>12</v>
      </c>
      <c r="E24" s="30">
        <f>G24+I24</f>
        <v>14375</v>
      </c>
      <c r="F24" s="31"/>
      <c r="G24" s="32">
        <v>12515</v>
      </c>
      <c r="H24" s="31"/>
      <c r="I24" s="68">
        <v>1860</v>
      </c>
      <c r="J24" s="60">
        <v>0.79200000000000004</v>
      </c>
      <c r="K24" s="33">
        <f>I24/E24</f>
        <v>0.12939130434782609</v>
      </c>
    </row>
    <row r="25" spans="2:11" ht="15.6">
      <c r="B25" s="1"/>
      <c r="C25" s="17"/>
      <c r="D25" s="18"/>
      <c r="E25" s="38"/>
      <c r="F25" s="35"/>
      <c r="G25" s="36"/>
      <c r="H25" s="35"/>
      <c r="I25" s="69"/>
      <c r="J25" s="61"/>
      <c r="K25" s="37"/>
    </row>
    <row r="26" spans="2:11" ht="15.6">
      <c r="B26" s="1"/>
      <c r="C26" s="22" t="s">
        <v>15</v>
      </c>
      <c r="D26" s="23" t="s">
        <v>1</v>
      </c>
      <c r="E26" s="24">
        <f>E27+E28</f>
        <v>12040</v>
      </c>
      <c r="F26" s="25"/>
      <c r="G26" s="26">
        <f>G27+G28</f>
        <v>11180</v>
      </c>
      <c r="H26" s="25"/>
      <c r="I26" s="67">
        <f>I27+I28</f>
        <v>860</v>
      </c>
      <c r="J26" s="59">
        <v>0.78800000000000003</v>
      </c>
      <c r="K26" s="27">
        <f>I26/E26</f>
        <v>7.1428571428571425E-2</v>
      </c>
    </row>
    <row r="27" spans="2:11" ht="15.6">
      <c r="B27" s="1"/>
      <c r="C27" s="28"/>
      <c r="D27" s="29" t="s">
        <v>11</v>
      </c>
      <c r="E27" s="30">
        <f>G27+I27</f>
        <v>5505</v>
      </c>
      <c r="F27" s="31"/>
      <c r="G27" s="32">
        <v>4990</v>
      </c>
      <c r="H27" s="31"/>
      <c r="I27" s="68">
        <v>515</v>
      </c>
      <c r="J27" s="60">
        <v>0.69399999999999995</v>
      </c>
      <c r="K27" s="33">
        <f>I27/E27</f>
        <v>9.3551316984559485E-2</v>
      </c>
    </row>
    <row r="28" spans="2:11" ht="15.6">
      <c r="B28" s="1"/>
      <c r="C28" s="28"/>
      <c r="D28" s="29" t="s">
        <v>12</v>
      </c>
      <c r="E28" s="30">
        <f>G28+I28</f>
        <v>6535</v>
      </c>
      <c r="F28" s="31"/>
      <c r="G28" s="32">
        <v>6190</v>
      </c>
      <c r="H28" s="31"/>
      <c r="I28" s="68">
        <v>345</v>
      </c>
      <c r="J28" s="60">
        <v>0.88800000000000001</v>
      </c>
      <c r="K28" s="33">
        <f>I28/E28</f>
        <v>5.2792654934965572E-2</v>
      </c>
    </row>
    <row r="29" spans="2:11" ht="15.6">
      <c r="B29" s="1"/>
      <c r="C29" s="39"/>
      <c r="D29" s="40"/>
      <c r="E29" s="38"/>
      <c r="F29" s="41"/>
      <c r="G29" s="42"/>
      <c r="H29" s="41"/>
      <c r="I29" s="70"/>
      <c r="J29" s="62"/>
      <c r="K29" s="43"/>
    </row>
  </sheetData>
  <pageMargins left="0.7" right="0.7" top="0.75" bottom="0.75" header="0.3" footer="0.3"/>
  <pageSetup scale="91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workbookViewId="0">
      <selection activeCell="A4" sqref="A4"/>
    </sheetView>
  </sheetViews>
  <sheetFormatPr defaultRowHeight="14.4"/>
  <cols>
    <col min="1" max="1" width="17.5546875" style="71" customWidth="1"/>
    <col min="2" max="2" width="2.44140625" style="71" customWidth="1"/>
    <col min="3" max="3" width="12.6640625" style="71" customWidth="1"/>
    <col min="4" max="4" width="2.44140625" style="71" customWidth="1"/>
    <col min="5" max="5" width="8.88671875" style="71" customWidth="1"/>
    <col min="6" max="6" width="2.44140625" style="71" customWidth="1"/>
    <col min="7" max="7" width="11.44140625" style="71" customWidth="1"/>
    <col min="8" max="8" width="2.44140625" style="71" customWidth="1"/>
    <col min="9" max="9" width="7.5546875" style="71" customWidth="1"/>
    <col min="10" max="10" width="2.44140625" style="71" customWidth="1"/>
    <col min="11" max="11" width="11.44140625" style="71" customWidth="1"/>
    <col min="12" max="12" width="2.44140625" style="71" customWidth="1"/>
    <col min="13" max="13" width="7.5546875" style="71" customWidth="1"/>
    <col min="14" max="14" width="2.44140625" style="71" customWidth="1"/>
    <col min="15" max="15" width="12.6640625" style="71" customWidth="1"/>
    <col min="16" max="16" width="2.44140625" style="71" customWidth="1"/>
    <col min="17" max="17" width="7.5546875" style="71" customWidth="1"/>
    <col min="18" max="18" width="2.44140625" style="71" customWidth="1"/>
    <col min="19" max="19" width="11.44140625" style="71" customWidth="1"/>
    <col min="20" max="20" width="2.44140625" style="71" customWidth="1"/>
    <col min="21" max="21" width="10.109375" style="71" customWidth="1"/>
    <col min="22" max="22" width="2.44140625" style="71" customWidth="1"/>
    <col min="23" max="23" width="11.44140625" style="71" customWidth="1"/>
    <col min="24" max="24" width="2.44140625" style="71" customWidth="1"/>
    <col min="25" max="25" width="10.109375" style="71" customWidth="1"/>
    <col min="26" max="26" width="2.44140625" style="71" customWidth="1"/>
    <col min="27" max="27" width="11.44140625" style="71" customWidth="1"/>
    <col min="28" max="28" width="2.44140625" style="71" customWidth="1"/>
    <col min="29" max="29" width="7.5546875" style="71" customWidth="1"/>
    <col min="30" max="30" width="2.44140625" style="71" customWidth="1"/>
    <col min="31" max="31" width="11.44140625" style="71" customWidth="1"/>
    <col min="32" max="32" width="2.44140625" style="71" customWidth="1"/>
    <col min="33" max="33" width="7.5546875" style="71" customWidth="1"/>
    <col min="34" max="34" width="2.44140625" style="71" customWidth="1"/>
    <col min="35" max="35" width="11.44140625" style="71" customWidth="1"/>
    <col min="36" max="36" width="2.44140625" style="71" customWidth="1"/>
    <col min="37" max="37" width="7.5546875" style="71" customWidth="1"/>
    <col min="38" max="38" width="2.44140625" style="71" customWidth="1"/>
    <col min="39" max="40" width="9.109375" style="71"/>
    <col min="41" max="41" width="12.109375" style="71" bestFit="1" customWidth="1"/>
    <col min="42" max="256" width="9.109375" style="71"/>
    <col min="257" max="257" width="17.5546875" style="71" customWidth="1"/>
    <col min="258" max="258" width="2.44140625" style="71" customWidth="1"/>
    <col min="259" max="259" width="12.6640625" style="71" customWidth="1"/>
    <col min="260" max="260" width="2.44140625" style="71" customWidth="1"/>
    <col min="261" max="261" width="8.88671875" style="71" customWidth="1"/>
    <col min="262" max="262" width="2.44140625" style="71" customWidth="1"/>
    <col min="263" max="263" width="11.44140625" style="71" customWidth="1"/>
    <col min="264" max="264" width="2.44140625" style="71" customWidth="1"/>
    <col min="265" max="265" width="7.5546875" style="71" customWidth="1"/>
    <col min="266" max="266" width="2.44140625" style="71" customWidth="1"/>
    <col min="267" max="267" width="11.44140625" style="71" customWidth="1"/>
    <col min="268" max="268" width="2.44140625" style="71" customWidth="1"/>
    <col min="269" max="269" width="7.5546875" style="71" customWidth="1"/>
    <col min="270" max="270" width="2.44140625" style="71" customWidth="1"/>
    <col min="271" max="271" width="12.6640625" style="71" customWidth="1"/>
    <col min="272" max="272" width="2.44140625" style="71" customWidth="1"/>
    <col min="273" max="273" width="7.5546875" style="71" customWidth="1"/>
    <col min="274" max="274" width="2.44140625" style="71" customWidth="1"/>
    <col min="275" max="275" width="11.44140625" style="71" customWidth="1"/>
    <col min="276" max="276" width="2.44140625" style="71" customWidth="1"/>
    <col min="277" max="277" width="10.109375" style="71" customWidth="1"/>
    <col min="278" max="278" width="2.44140625" style="71" customWidth="1"/>
    <col min="279" max="279" width="11.44140625" style="71" customWidth="1"/>
    <col min="280" max="280" width="2.44140625" style="71" customWidth="1"/>
    <col min="281" max="281" width="10.109375" style="71" customWidth="1"/>
    <col min="282" max="282" width="2.44140625" style="71" customWidth="1"/>
    <col min="283" max="283" width="11.44140625" style="71" customWidth="1"/>
    <col min="284" max="284" width="2.44140625" style="71" customWidth="1"/>
    <col min="285" max="285" width="7.5546875" style="71" customWidth="1"/>
    <col min="286" max="286" width="2.44140625" style="71" customWidth="1"/>
    <col min="287" max="287" width="11.44140625" style="71" customWidth="1"/>
    <col min="288" max="288" width="2.44140625" style="71" customWidth="1"/>
    <col min="289" max="289" width="7.5546875" style="71" customWidth="1"/>
    <col min="290" max="290" width="2.44140625" style="71" customWidth="1"/>
    <col min="291" max="291" width="11.44140625" style="71" customWidth="1"/>
    <col min="292" max="292" width="2.44140625" style="71" customWidth="1"/>
    <col min="293" max="293" width="7.5546875" style="71" customWidth="1"/>
    <col min="294" max="294" width="2.44140625" style="71" customWidth="1"/>
    <col min="295" max="296" width="9.109375" style="71"/>
    <col min="297" max="297" width="12.109375" style="71" bestFit="1" customWidth="1"/>
    <col min="298" max="512" width="9.109375" style="71"/>
    <col min="513" max="513" width="17.5546875" style="71" customWidth="1"/>
    <col min="514" max="514" width="2.44140625" style="71" customWidth="1"/>
    <col min="515" max="515" width="12.6640625" style="71" customWidth="1"/>
    <col min="516" max="516" width="2.44140625" style="71" customWidth="1"/>
    <col min="517" max="517" width="8.88671875" style="71" customWidth="1"/>
    <col min="518" max="518" width="2.44140625" style="71" customWidth="1"/>
    <col min="519" max="519" width="11.44140625" style="71" customWidth="1"/>
    <col min="520" max="520" width="2.44140625" style="71" customWidth="1"/>
    <col min="521" max="521" width="7.5546875" style="71" customWidth="1"/>
    <col min="522" max="522" width="2.44140625" style="71" customWidth="1"/>
    <col min="523" max="523" width="11.44140625" style="71" customWidth="1"/>
    <col min="524" max="524" width="2.44140625" style="71" customWidth="1"/>
    <col min="525" max="525" width="7.5546875" style="71" customWidth="1"/>
    <col min="526" max="526" width="2.44140625" style="71" customWidth="1"/>
    <col min="527" max="527" width="12.6640625" style="71" customWidth="1"/>
    <col min="528" max="528" width="2.44140625" style="71" customWidth="1"/>
    <col min="529" max="529" width="7.5546875" style="71" customWidth="1"/>
    <col min="530" max="530" width="2.44140625" style="71" customWidth="1"/>
    <col min="531" max="531" width="11.44140625" style="71" customWidth="1"/>
    <col min="532" max="532" width="2.44140625" style="71" customWidth="1"/>
    <col min="533" max="533" width="10.109375" style="71" customWidth="1"/>
    <col min="534" max="534" width="2.44140625" style="71" customWidth="1"/>
    <col min="535" max="535" width="11.44140625" style="71" customWidth="1"/>
    <col min="536" max="536" width="2.44140625" style="71" customWidth="1"/>
    <col min="537" max="537" width="10.109375" style="71" customWidth="1"/>
    <col min="538" max="538" width="2.44140625" style="71" customWidth="1"/>
    <col min="539" max="539" width="11.44140625" style="71" customWidth="1"/>
    <col min="540" max="540" width="2.44140625" style="71" customWidth="1"/>
    <col min="541" max="541" width="7.5546875" style="71" customWidth="1"/>
    <col min="542" max="542" width="2.44140625" style="71" customWidth="1"/>
    <col min="543" max="543" width="11.44140625" style="71" customWidth="1"/>
    <col min="544" max="544" width="2.44140625" style="71" customWidth="1"/>
    <col min="545" max="545" width="7.5546875" style="71" customWidth="1"/>
    <col min="546" max="546" width="2.44140625" style="71" customWidth="1"/>
    <col min="547" max="547" width="11.44140625" style="71" customWidth="1"/>
    <col min="548" max="548" width="2.44140625" style="71" customWidth="1"/>
    <col min="549" max="549" width="7.5546875" style="71" customWidth="1"/>
    <col min="550" max="550" width="2.44140625" style="71" customWidth="1"/>
    <col min="551" max="552" width="9.109375" style="71"/>
    <col min="553" max="553" width="12.109375" style="71" bestFit="1" customWidth="1"/>
    <col min="554" max="768" width="9.109375" style="71"/>
    <col min="769" max="769" width="17.5546875" style="71" customWidth="1"/>
    <col min="770" max="770" width="2.44140625" style="71" customWidth="1"/>
    <col min="771" max="771" width="12.6640625" style="71" customWidth="1"/>
    <col min="772" max="772" width="2.44140625" style="71" customWidth="1"/>
    <col min="773" max="773" width="8.88671875" style="71" customWidth="1"/>
    <col min="774" max="774" width="2.44140625" style="71" customWidth="1"/>
    <col min="775" max="775" width="11.44140625" style="71" customWidth="1"/>
    <col min="776" max="776" width="2.44140625" style="71" customWidth="1"/>
    <col min="777" max="777" width="7.5546875" style="71" customWidth="1"/>
    <col min="778" max="778" width="2.44140625" style="71" customWidth="1"/>
    <col min="779" max="779" width="11.44140625" style="71" customWidth="1"/>
    <col min="780" max="780" width="2.44140625" style="71" customWidth="1"/>
    <col min="781" max="781" width="7.5546875" style="71" customWidth="1"/>
    <col min="782" max="782" width="2.44140625" style="71" customWidth="1"/>
    <col min="783" max="783" width="12.6640625" style="71" customWidth="1"/>
    <col min="784" max="784" width="2.44140625" style="71" customWidth="1"/>
    <col min="785" max="785" width="7.5546875" style="71" customWidth="1"/>
    <col min="786" max="786" width="2.44140625" style="71" customWidth="1"/>
    <col min="787" max="787" width="11.44140625" style="71" customWidth="1"/>
    <col min="788" max="788" width="2.44140625" style="71" customWidth="1"/>
    <col min="789" max="789" width="10.109375" style="71" customWidth="1"/>
    <col min="790" max="790" width="2.44140625" style="71" customWidth="1"/>
    <col min="791" max="791" width="11.44140625" style="71" customWidth="1"/>
    <col min="792" max="792" width="2.44140625" style="71" customWidth="1"/>
    <col min="793" max="793" width="10.109375" style="71" customWidth="1"/>
    <col min="794" max="794" width="2.44140625" style="71" customWidth="1"/>
    <col min="795" max="795" width="11.44140625" style="71" customWidth="1"/>
    <col min="796" max="796" width="2.44140625" style="71" customWidth="1"/>
    <col min="797" max="797" width="7.5546875" style="71" customWidth="1"/>
    <col min="798" max="798" width="2.44140625" style="71" customWidth="1"/>
    <col min="799" max="799" width="11.44140625" style="71" customWidth="1"/>
    <col min="800" max="800" width="2.44140625" style="71" customWidth="1"/>
    <col min="801" max="801" width="7.5546875" style="71" customWidth="1"/>
    <col min="802" max="802" width="2.44140625" style="71" customWidth="1"/>
    <col min="803" max="803" width="11.44140625" style="71" customWidth="1"/>
    <col min="804" max="804" width="2.44140625" style="71" customWidth="1"/>
    <col min="805" max="805" width="7.5546875" style="71" customWidth="1"/>
    <col min="806" max="806" width="2.44140625" style="71" customWidth="1"/>
    <col min="807" max="808" width="9.109375" style="71"/>
    <col min="809" max="809" width="12.109375" style="71" bestFit="1" customWidth="1"/>
    <col min="810" max="1024" width="9.109375" style="71"/>
    <col min="1025" max="1025" width="17.5546875" style="71" customWidth="1"/>
    <col min="1026" max="1026" width="2.44140625" style="71" customWidth="1"/>
    <col min="1027" max="1027" width="12.6640625" style="71" customWidth="1"/>
    <col min="1028" max="1028" width="2.44140625" style="71" customWidth="1"/>
    <col min="1029" max="1029" width="8.88671875" style="71" customWidth="1"/>
    <col min="1030" max="1030" width="2.44140625" style="71" customWidth="1"/>
    <col min="1031" max="1031" width="11.44140625" style="71" customWidth="1"/>
    <col min="1032" max="1032" width="2.44140625" style="71" customWidth="1"/>
    <col min="1033" max="1033" width="7.5546875" style="71" customWidth="1"/>
    <col min="1034" max="1034" width="2.44140625" style="71" customWidth="1"/>
    <col min="1035" max="1035" width="11.44140625" style="71" customWidth="1"/>
    <col min="1036" max="1036" width="2.44140625" style="71" customWidth="1"/>
    <col min="1037" max="1037" width="7.5546875" style="71" customWidth="1"/>
    <col min="1038" max="1038" width="2.44140625" style="71" customWidth="1"/>
    <col min="1039" max="1039" width="12.6640625" style="71" customWidth="1"/>
    <col min="1040" max="1040" width="2.44140625" style="71" customWidth="1"/>
    <col min="1041" max="1041" width="7.5546875" style="71" customWidth="1"/>
    <col min="1042" max="1042" width="2.44140625" style="71" customWidth="1"/>
    <col min="1043" max="1043" width="11.44140625" style="71" customWidth="1"/>
    <col min="1044" max="1044" width="2.44140625" style="71" customWidth="1"/>
    <col min="1045" max="1045" width="10.109375" style="71" customWidth="1"/>
    <col min="1046" max="1046" width="2.44140625" style="71" customWidth="1"/>
    <col min="1047" max="1047" width="11.44140625" style="71" customWidth="1"/>
    <col min="1048" max="1048" width="2.44140625" style="71" customWidth="1"/>
    <col min="1049" max="1049" width="10.109375" style="71" customWidth="1"/>
    <col min="1050" max="1050" width="2.44140625" style="71" customWidth="1"/>
    <col min="1051" max="1051" width="11.44140625" style="71" customWidth="1"/>
    <col min="1052" max="1052" width="2.44140625" style="71" customWidth="1"/>
    <col min="1053" max="1053" width="7.5546875" style="71" customWidth="1"/>
    <col min="1054" max="1054" width="2.44140625" style="71" customWidth="1"/>
    <col min="1055" max="1055" width="11.44140625" style="71" customWidth="1"/>
    <col min="1056" max="1056" width="2.44140625" style="71" customWidth="1"/>
    <col min="1057" max="1057" width="7.5546875" style="71" customWidth="1"/>
    <col min="1058" max="1058" width="2.44140625" style="71" customWidth="1"/>
    <col min="1059" max="1059" width="11.44140625" style="71" customWidth="1"/>
    <col min="1060" max="1060" width="2.44140625" style="71" customWidth="1"/>
    <col min="1061" max="1061" width="7.5546875" style="71" customWidth="1"/>
    <col min="1062" max="1062" width="2.44140625" style="71" customWidth="1"/>
    <col min="1063" max="1064" width="9.109375" style="71"/>
    <col min="1065" max="1065" width="12.109375" style="71" bestFit="1" customWidth="1"/>
    <col min="1066" max="1280" width="9.109375" style="71"/>
    <col min="1281" max="1281" width="17.5546875" style="71" customWidth="1"/>
    <col min="1282" max="1282" width="2.44140625" style="71" customWidth="1"/>
    <col min="1283" max="1283" width="12.6640625" style="71" customWidth="1"/>
    <col min="1284" max="1284" width="2.44140625" style="71" customWidth="1"/>
    <col min="1285" max="1285" width="8.88671875" style="71" customWidth="1"/>
    <col min="1286" max="1286" width="2.44140625" style="71" customWidth="1"/>
    <col min="1287" max="1287" width="11.44140625" style="71" customWidth="1"/>
    <col min="1288" max="1288" width="2.44140625" style="71" customWidth="1"/>
    <col min="1289" max="1289" width="7.5546875" style="71" customWidth="1"/>
    <col min="1290" max="1290" width="2.44140625" style="71" customWidth="1"/>
    <col min="1291" max="1291" width="11.44140625" style="71" customWidth="1"/>
    <col min="1292" max="1292" width="2.44140625" style="71" customWidth="1"/>
    <col min="1293" max="1293" width="7.5546875" style="71" customWidth="1"/>
    <col min="1294" max="1294" width="2.44140625" style="71" customWidth="1"/>
    <col min="1295" max="1295" width="12.6640625" style="71" customWidth="1"/>
    <col min="1296" max="1296" width="2.44140625" style="71" customWidth="1"/>
    <col min="1297" max="1297" width="7.5546875" style="71" customWidth="1"/>
    <col min="1298" max="1298" width="2.44140625" style="71" customWidth="1"/>
    <col min="1299" max="1299" width="11.44140625" style="71" customWidth="1"/>
    <col min="1300" max="1300" width="2.44140625" style="71" customWidth="1"/>
    <col min="1301" max="1301" width="10.109375" style="71" customWidth="1"/>
    <col min="1302" max="1302" width="2.44140625" style="71" customWidth="1"/>
    <col min="1303" max="1303" width="11.44140625" style="71" customWidth="1"/>
    <col min="1304" max="1304" width="2.44140625" style="71" customWidth="1"/>
    <col min="1305" max="1305" width="10.109375" style="71" customWidth="1"/>
    <col min="1306" max="1306" width="2.44140625" style="71" customWidth="1"/>
    <col min="1307" max="1307" width="11.44140625" style="71" customWidth="1"/>
    <col min="1308" max="1308" width="2.44140625" style="71" customWidth="1"/>
    <col min="1309" max="1309" width="7.5546875" style="71" customWidth="1"/>
    <col min="1310" max="1310" width="2.44140625" style="71" customWidth="1"/>
    <col min="1311" max="1311" width="11.44140625" style="71" customWidth="1"/>
    <col min="1312" max="1312" width="2.44140625" style="71" customWidth="1"/>
    <col min="1313" max="1313" width="7.5546875" style="71" customWidth="1"/>
    <col min="1314" max="1314" width="2.44140625" style="71" customWidth="1"/>
    <col min="1315" max="1315" width="11.44140625" style="71" customWidth="1"/>
    <col min="1316" max="1316" width="2.44140625" style="71" customWidth="1"/>
    <col min="1317" max="1317" width="7.5546875" style="71" customWidth="1"/>
    <col min="1318" max="1318" width="2.44140625" style="71" customWidth="1"/>
    <col min="1319" max="1320" width="9.109375" style="71"/>
    <col min="1321" max="1321" width="12.109375" style="71" bestFit="1" customWidth="1"/>
    <col min="1322" max="1536" width="9.109375" style="71"/>
    <col min="1537" max="1537" width="17.5546875" style="71" customWidth="1"/>
    <col min="1538" max="1538" width="2.44140625" style="71" customWidth="1"/>
    <col min="1539" max="1539" width="12.6640625" style="71" customWidth="1"/>
    <col min="1540" max="1540" width="2.44140625" style="71" customWidth="1"/>
    <col min="1541" max="1541" width="8.88671875" style="71" customWidth="1"/>
    <col min="1542" max="1542" width="2.44140625" style="71" customWidth="1"/>
    <col min="1543" max="1543" width="11.44140625" style="71" customWidth="1"/>
    <col min="1544" max="1544" width="2.44140625" style="71" customWidth="1"/>
    <col min="1545" max="1545" width="7.5546875" style="71" customWidth="1"/>
    <col min="1546" max="1546" width="2.44140625" style="71" customWidth="1"/>
    <col min="1547" max="1547" width="11.44140625" style="71" customWidth="1"/>
    <col min="1548" max="1548" width="2.44140625" style="71" customWidth="1"/>
    <col min="1549" max="1549" width="7.5546875" style="71" customWidth="1"/>
    <col min="1550" max="1550" width="2.44140625" style="71" customWidth="1"/>
    <col min="1551" max="1551" width="12.6640625" style="71" customWidth="1"/>
    <col min="1552" max="1552" width="2.44140625" style="71" customWidth="1"/>
    <col min="1553" max="1553" width="7.5546875" style="71" customWidth="1"/>
    <col min="1554" max="1554" width="2.44140625" style="71" customWidth="1"/>
    <col min="1555" max="1555" width="11.44140625" style="71" customWidth="1"/>
    <col min="1556" max="1556" width="2.44140625" style="71" customWidth="1"/>
    <col min="1557" max="1557" width="10.109375" style="71" customWidth="1"/>
    <col min="1558" max="1558" width="2.44140625" style="71" customWidth="1"/>
    <col min="1559" max="1559" width="11.44140625" style="71" customWidth="1"/>
    <col min="1560" max="1560" width="2.44140625" style="71" customWidth="1"/>
    <col min="1561" max="1561" width="10.109375" style="71" customWidth="1"/>
    <col min="1562" max="1562" width="2.44140625" style="71" customWidth="1"/>
    <col min="1563" max="1563" width="11.44140625" style="71" customWidth="1"/>
    <col min="1564" max="1564" width="2.44140625" style="71" customWidth="1"/>
    <col min="1565" max="1565" width="7.5546875" style="71" customWidth="1"/>
    <col min="1566" max="1566" width="2.44140625" style="71" customWidth="1"/>
    <col min="1567" max="1567" width="11.44140625" style="71" customWidth="1"/>
    <col min="1568" max="1568" width="2.44140625" style="71" customWidth="1"/>
    <col min="1569" max="1569" width="7.5546875" style="71" customWidth="1"/>
    <col min="1570" max="1570" width="2.44140625" style="71" customWidth="1"/>
    <col min="1571" max="1571" width="11.44140625" style="71" customWidth="1"/>
    <col min="1572" max="1572" width="2.44140625" style="71" customWidth="1"/>
    <col min="1573" max="1573" width="7.5546875" style="71" customWidth="1"/>
    <col min="1574" max="1574" width="2.44140625" style="71" customWidth="1"/>
    <col min="1575" max="1576" width="9.109375" style="71"/>
    <col min="1577" max="1577" width="12.109375" style="71" bestFit="1" customWidth="1"/>
    <col min="1578" max="1792" width="9.109375" style="71"/>
    <col min="1793" max="1793" width="17.5546875" style="71" customWidth="1"/>
    <col min="1794" max="1794" width="2.44140625" style="71" customWidth="1"/>
    <col min="1795" max="1795" width="12.6640625" style="71" customWidth="1"/>
    <col min="1796" max="1796" width="2.44140625" style="71" customWidth="1"/>
    <col min="1797" max="1797" width="8.88671875" style="71" customWidth="1"/>
    <col min="1798" max="1798" width="2.44140625" style="71" customWidth="1"/>
    <col min="1799" max="1799" width="11.44140625" style="71" customWidth="1"/>
    <col min="1800" max="1800" width="2.44140625" style="71" customWidth="1"/>
    <col min="1801" max="1801" width="7.5546875" style="71" customWidth="1"/>
    <col min="1802" max="1802" width="2.44140625" style="71" customWidth="1"/>
    <col min="1803" max="1803" width="11.44140625" style="71" customWidth="1"/>
    <col min="1804" max="1804" width="2.44140625" style="71" customWidth="1"/>
    <col min="1805" max="1805" width="7.5546875" style="71" customWidth="1"/>
    <col min="1806" max="1806" width="2.44140625" style="71" customWidth="1"/>
    <col min="1807" max="1807" width="12.6640625" style="71" customWidth="1"/>
    <col min="1808" max="1808" width="2.44140625" style="71" customWidth="1"/>
    <col min="1809" max="1809" width="7.5546875" style="71" customWidth="1"/>
    <col min="1810" max="1810" width="2.44140625" style="71" customWidth="1"/>
    <col min="1811" max="1811" width="11.44140625" style="71" customWidth="1"/>
    <col min="1812" max="1812" width="2.44140625" style="71" customWidth="1"/>
    <col min="1813" max="1813" width="10.109375" style="71" customWidth="1"/>
    <col min="1814" max="1814" width="2.44140625" style="71" customWidth="1"/>
    <col min="1815" max="1815" width="11.44140625" style="71" customWidth="1"/>
    <col min="1816" max="1816" width="2.44140625" style="71" customWidth="1"/>
    <col min="1817" max="1817" width="10.109375" style="71" customWidth="1"/>
    <col min="1818" max="1818" width="2.44140625" style="71" customWidth="1"/>
    <col min="1819" max="1819" width="11.44140625" style="71" customWidth="1"/>
    <col min="1820" max="1820" width="2.44140625" style="71" customWidth="1"/>
    <col min="1821" max="1821" width="7.5546875" style="71" customWidth="1"/>
    <col min="1822" max="1822" width="2.44140625" style="71" customWidth="1"/>
    <col min="1823" max="1823" width="11.44140625" style="71" customWidth="1"/>
    <col min="1824" max="1824" width="2.44140625" style="71" customWidth="1"/>
    <col min="1825" max="1825" width="7.5546875" style="71" customWidth="1"/>
    <col min="1826" max="1826" width="2.44140625" style="71" customWidth="1"/>
    <col min="1827" max="1827" width="11.44140625" style="71" customWidth="1"/>
    <col min="1828" max="1828" width="2.44140625" style="71" customWidth="1"/>
    <col min="1829" max="1829" width="7.5546875" style="71" customWidth="1"/>
    <col min="1830" max="1830" width="2.44140625" style="71" customWidth="1"/>
    <col min="1831" max="1832" width="9.109375" style="71"/>
    <col min="1833" max="1833" width="12.109375" style="71" bestFit="1" customWidth="1"/>
    <col min="1834" max="2048" width="9.109375" style="71"/>
    <col min="2049" max="2049" width="17.5546875" style="71" customWidth="1"/>
    <col min="2050" max="2050" width="2.44140625" style="71" customWidth="1"/>
    <col min="2051" max="2051" width="12.6640625" style="71" customWidth="1"/>
    <col min="2052" max="2052" width="2.44140625" style="71" customWidth="1"/>
    <col min="2053" max="2053" width="8.88671875" style="71" customWidth="1"/>
    <col min="2054" max="2054" width="2.44140625" style="71" customWidth="1"/>
    <col min="2055" max="2055" width="11.44140625" style="71" customWidth="1"/>
    <col min="2056" max="2056" width="2.44140625" style="71" customWidth="1"/>
    <col min="2057" max="2057" width="7.5546875" style="71" customWidth="1"/>
    <col min="2058" max="2058" width="2.44140625" style="71" customWidth="1"/>
    <col min="2059" max="2059" width="11.44140625" style="71" customWidth="1"/>
    <col min="2060" max="2060" width="2.44140625" style="71" customWidth="1"/>
    <col min="2061" max="2061" width="7.5546875" style="71" customWidth="1"/>
    <col min="2062" max="2062" width="2.44140625" style="71" customWidth="1"/>
    <col min="2063" max="2063" width="12.6640625" style="71" customWidth="1"/>
    <col min="2064" max="2064" width="2.44140625" style="71" customWidth="1"/>
    <col min="2065" max="2065" width="7.5546875" style="71" customWidth="1"/>
    <col min="2066" max="2066" width="2.44140625" style="71" customWidth="1"/>
    <col min="2067" max="2067" width="11.44140625" style="71" customWidth="1"/>
    <col min="2068" max="2068" width="2.44140625" style="71" customWidth="1"/>
    <col min="2069" max="2069" width="10.109375" style="71" customWidth="1"/>
    <col min="2070" max="2070" width="2.44140625" style="71" customWidth="1"/>
    <col min="2071" max="2071" width="11.44140625" style="71" customWidth="1"/>
    <col min="2072" max="2072" width="2.44140625" style="71" customWidth="1"/>
    <col min="2073" max="2073" width="10.109375" style="71" customWidth="1"/>
    <col min="2074" max="2074" width="2.44140625" style="71" customWidth="1"/>
    <col min="2075" max="2075" width="11.44140625" style="71" customWidth="1"/>
    <col min="2076" max="2076" width="2.44140625" style="71" customWidth="1"/>
    <col min="2077" max="2077" width="7.5546875" style="71" customWidth="1"/>
    <col min="2078" max="2078" width="2.44140625" style="71" customWidth="1"/>
    <col min="2079" max="2079" width="11.44140625" style="71" customWidth="1"/>
    <col min="2080" max="2080" width="2.44140625" style="71" customWidth="1"/>
    <col min="2081" max="2081" width="7.5546875" style="71" customWidth="1"/>
    <col min="2082" max="2082" width="2.44140625" style="71" customWidth="1"/>
    <col min="2083" max="2083" width="11.44140625" style="71" customWidth="1"/>
    <col min="2084" max="2084" width="2.44140625" style="71" customWidth="1"/>
    <col min="2085" max="2085" width="7.5546875" style="71" customWidth="1"/>
    <col min="2086" max="2086" width="2.44140625" style="71" customWidth="1"/>
    <col min="2087" max="2088" width="9.109375" style="71"/>
    <col min="2089" max="2089" width="12.109375" style="71" bestFit="1" customWidth="1"/>
    <col min="2090" max="2304" width="9.109375" style="71"/>
    <col min="2305" max="2305" width="17.5546875" style="71" customWidth="1"/>
    <col min="2306" max="2306" width="2.44140625" style="71" customWidth="1"/>
    <col min="2307" max="2307" width="12.6640625" style="71" customWidth="1"/>
    <col min="2308" max="2308" width="2.44140625" style="71" customWidth="1"/>
    <col min="2309" max="2309" width="8.88671875" style="71" customWidth="1"/>
    <col min="2310" max="2310" width="2.44140625" style="71" customWidth="1"/>
    <col min="2311" max="2311" width="11.44140625" style="71" customWidth="1"/>
    <col min="2312" max="2312" width="2.44140625" style="71" customWidth="1"/>
    <col min="2313" max="2313" width="7.5546875" style="71" customWidth="1"/>
    <col min="2314" max="2314" width="2.44140625" style="71" customWidth="1"/>
    <col min="2315" max="2315" width="11.44140625" style="71" customWidth="1"/>
    <col min="2316" max="2316" width="2.44140625" style="71" customWidth="1"/>
    <col min="2317" max="2317" width="7.5546875" style="71" customWidth="1"/>
    <col min="2318" max="2318" width="2.44140625" style="71" customWidth="1"/>
    <col min="2319" max="2319" width="12.6640625" style="71" customWidth="1"/>
    <col min="2320" max="2320" width="2.44140625" style="71" customWidth="1"/>
    <col min="2321" max="2321" width="7.5546875" style="71" customWidth="1"/>
    <col min="2322" max="2322" width="2.44140625" style="71" customWidth="1"/>
    <col min="2323" max="2323" width="11.44140625" style="71" customWidth="1"/>
    <col min="2324" max="2324" width="2.44140625" style="71" customWidth="1"/>
    <col min="2325" max="2325" width="10.109375" style="71" customWidth="1"/>
    <col min="2326" max="2326" width="2.44140625" style="71" customWidth="1"/>
    <col min="2327" max="2327" width="11.44140625" style="71" customWidth="1"/>
    <col min="2328" max="2328" width="2.44140625" style="71" customWidth="1"/>
    <col min="2329" max="2329" width="10.109375" style="71" customWidth="1"/>
    <col min="2330" max="2330" width="2.44140625" style="71" customWidth="1"/>
    <col min="2331" max="2331" width="11.44140625" style="71" customWidth="1"/>
    <col min="2332" max="2332" width="2.44140625" style="71" customWidth="1"/>
    <col min="2333" max="2333" width="7.5546875" style="71" customWidth="1"/>
    <col min="2334" max="2334" width="2.44140625" style="71" customWidth="1"/>
    <col min="2335" max="2335" width="11.44140625" style="71" customWidth="1"/>
    <col min="2336" max="2336" width="2.44140625" style="71" customWidth="1"/>
    <col min="2337" max="2337" width="7.5546875" style="71" customWidth="1"/>
    <col min="2338" max="2338" width="2.44140625" style="71" customWidth="1"/>
    <col min="2339" max="2339" width="11.44140625" style="71" customWidth="1"/>
    <col min="2340" max="2340" width="2.44140625" style="71" customWidth="1"/>
    <col min="2341" max="2341" width="7.5546875" style="71" customWidth="1"/>
    <col min="2342" max="2342" width="2.44140625" style="71" customWidth="1"/>
    <col min="2343" max="2344" width="9.109375" style="71"/>
    <col min="2345" max="2345" width="12.109375" style="71" bestFit="1" customWidth="1"/>
    <col min="2346" max="2560" width="9.109375" style="71"/>
    <col min="2561" max="2561" width="17.5546875" style="71" customWidth="1"/>
    <col min="2562" max="2562" width="2.44140625" style="71" customWidth="1"/>
    <col min="2563" max="2563" width="12.6640625" style="71" customWidth="1"/>
    <col min="2564" max="2564" width="2.44140625" style="71" customWidth="1"/>
    <col min="2565" max="2565" width="8.88671875" style="71" customWidth="1"/>
    <col min="2566" max="2566" width="2.44140625" style="71" customWidth="1"/>
    <col min="2567" max="2567" width="11.44140625" style="71" customWidth="1"/>
    <col min="2568" max="2568" width="2.44140625" style="71" customWidth="1"/>
    <col min="2569" max="2569" width="7.5546875" style="71" customWidth="1"/>
    <col min="2570" max="2570" width="2.44140625" style="71" customWidth="1"/>
    <col min="2571" max="2571" width="11.44140625" style="71" customWidth="1"/>
    <col min="2572" max="2572" width="2.44140625" style="71" customWidth="1"/>
    <col min="2573" max="2573" width="7.5546875" style="71" customWidth="1"/>
    <col min="2574" max="2574" width="2.44140625" style="71" customWidth="1"/>
    <col min="2575" max="2575" width="12.6640625" style="71" customWidth="1"/>
    <col min="2576" max="2576" width="2.44140625" style="71" customWidth="1"/>
    <col min="2577" max="2577" width="7.5546875" style="71" customWidth="1"/>
    <col min="2578" max="2578" width="2.44140625" style="71" customWidth="1"/>
    <col min="2579" max="2579" width="11.44140625" style="71" customWidth="1"/>
    <col min="2580" max="2580" width="2.44140625" style="71" customWidth="1"/>
    <col min="2581" max="2581" width="10.109375" style="71" customWidth="1"/>
    <col min="2582" max="2582" width="2.44140625" style="71" customWidth="1"/>
    <col min="2583" max="2583" width="11.44140625" style="71" customWidth="1"/>
    <col min="2584" max="2584" width="2.44140625" style="71" customWidth="1"/>
    <col min="2585" max="2585" width="10.109375" style="71" customWidth="1"/>
    <col min="2586" max="2586" width="2.44140625" style="71" customWidth="1"/>
    <col min="2587" max="2587" width="11.44140625" style="71" customWidth="1"/>
    <col min="2588" max="2588" width="2.44140625" style="71" customWidth="1"/>
    <col min="2589" max="2589" width="7.5546875" style="71" customWidth="1"/>
    <col min="2590" max="2590" width="2.44140625" style="71" customWidth="1"/>
    <col min="2591" max="2591" width="11.44140625" style="71" customWidth="1"/>
    <col min="2592" max="2592" width="2.44140625" style="71" customWidth="1"/>
    <col min="2593" max="2593" width="7.5546875" style="71" customWidth="1"/>
    <col min="2594" max="2594" width="2.44140625" style="71" customWidth="1"/>
    <col min="2595" max="2595" width="11.44140625" style="71" customWidth="1"/>
    <col min="2596" max="2596" width="2.44140625" style="71" customWidth="1"/>
    <col min="2597" max="2597" width="7.5546875" style="71" customWidth="1"/>
    <col min="2598" max="2598" width="2.44140625" style="71" customWidth="1"/>
    <col min="2599" max="2600" width="9.109375" style="71"/>
    <col min="2601" max="2601" width="12.109375" style="71" bestFit="1" customWidth="1"/>
    <col min="2602" max="2816" width="9.109375" style="71"/>
    <col min="2817" max="2817" width="17.5546875" style="71" customWidth="1"/>
    <col min="2818" max="2818" width="2.44140625" style="71" customWidth="1"/>
    <col min="2819" max="2819" width="12.6640625" style="71" customWidth="1"/>
    <col min="2820" max="2820" width="2.44140625" style="71" customWidth="1"/>
    <col min="2821" max="2821" width="8.88671875" style="71" customWidth="1"/>
    <col min="2822" max="2822" width="2.44140625" style="71" customWidth="1"/>
    <col min="2823" max="2823" width="11.44140625" style="71" customWidth="1"/>
    <col min="2824" max="2824" width="2.44140625" style="71" customWidth="1"/>
    <col min="2825" max="2825" width="7.5546875" style="71" customWidth="1"/>
    <col min="2826" max="2826" width="2.44140625" style="71" customWidth="1"/>
    <col min="2827" max="2827" width="11.44140625" style="71" customWidth="1"/>
    <col min="2828" max="2828" width="2.44140625" style="71" customWidth="1"/>
    <col min="2829" max="2829" width="7.5546875" style="71" customWidth="1"/>
    <col min="2830" max="2830" width="2.44140625" style="71" customWidth="1"/>
    <col min="2831" max="2831" width="12.6640625" style="71" customWidth="1"/>
    <col min="2832" max="2832" width="2.44140625" style="71" customWidth="1"/>
    <col min="2833" max="2833" width="7.5546875" style="71" customWidth="1"/>
    <col min="2834" max="2834" width="2.44140625" style="71" customWidth="1"/>
    <col min="2835" max="2835" width="11.44140625" style="71" customWidth="1"/>
    <col min="2836" max="2836" width="2.44140625" style="71" customWidth="1"/>
    <col min="2837" max="2837" width="10.109375" style="71" customWidth="1"/>
    <col min="2838" max="2838" width="2.44140625" style="71" customWidth="1"/>
    <col min="2839" max="2839" width="11.44140625" style="71" customWidth="1"/>
    <col min="2840" max="2840" width="2.44140625" style="71" customWidth="1"/>
    <col min="2841" max="2841" width="10.109375" style="71" customWidth="1"/>
    <col min="2842" max="2842" width="2.44140625" style="71" customWidth="1"/>
    <col min="2843" max="2843" width="11.44140625" style="71" customWidth="1"/>
    <col min="2844" max="2844" width="2.44140625" style="71" customWidth="1"/>
    <col min="2845" max="2845" width="7.5546875" style="71" customWidth="1"/>
    <col min="2846" max="2846" width="2.44140625" style="71" customWidth="1"/>
    <col min="2847" max="2847" width="11.44140625" style="71" customWidth="1"/>
    <col min="2848" max="2848" width="2.44140625" style="71" customWidth="1"/>
    <col min="2849" max="2849" width="7.5546875" style="71" customWidth="1"/>
    <col min="2850" max="2850" width="2.44140625" style="71" customWidth="1"/>
    <col min="2851" max="2851" width="11.44140625" style="71" customWidth="1"/>
    <col min="2852" max="2852" width="2.44140625" style="71" customWidth="1"/>
    <col min="2853" max="2853" width="7.5546875" style="71" customWidth="1"/>
    <col min="2854" max="2854" width="2.44140625" style="71" customWidth="1"/>
    <col min="2855" max="2856" width="9.109375" style="71"/>
    <col min="2857" max="2857" width="12.109375" style="71" bestFit="1" customWidth="1"/>
    <col min="2858" max="3072" width="9.109375" style="71"/>
    <col min="3073" max="3073" width="17.5546875" style="71" customWidth="1"/>
    <col min="3074" max="3074" width="2.44140625" style="71" customWidth="1"/>
    <col min="3075" max="3075" width="12.6640625" style="71" customWidth="1"/>
    <col min="3076" max="3076" width="2.44140625" style="71" customWidth="1"/>
    <col min="3077" max="3077" width="8.88671875" style="71" customWidth="1"/>
    <col min="3078" max="3078" width="2.44140625" style="71" customWidth="1"/>
    <col min="3079" max="3079" width="11.44140625" style="71" customWidth="1"/>
    <col min="3080" max="3080" width="2.44140625" style="71" customWidth="1"/>
    <col min="3081" max="3081" width="7.5546875" style="71" customWidth="1"/>
    <col min="3082" max="3082" width="2.44140625" style="71" customWidth="1"/>
    <col min="3083" max="3083" width="11.44140625" style="71" customWidth="1"/>
    <col min="3084" max="3084" width="2.44140625" style="71" customWidth="1"/>
    <col min="3085" max="3085" width="7.5546875" style="71" customWidth="1"/>
    <col min="3086" max="3086" width="2.44140625" style="71" customWidth="1"/>
    <col min="3087" max="3087" width="12.6640625" style="71" customWidth="1"/>
    <col min="3088" max="3088" width="2.44140625" style="71" customWidth="1"/>
    <col min="3089" max="3089" width="7.5546875" style="71" customWidth="1"/>
    <col min="3090" max="3090" width="2.44140625" style="71" customWidth="1"/>
    <col min="3091" max="3091" width="11.44140625" style="71" customWidth="1"/>
    <col min="3092" max="3092" width="2.44140625" style="71" customWidth="1"/>
    <col min="3093" max="3093" width="10.109375" style="71" customWidth="1"/>
    <col min="3094" max="3094" width="2.44140625" style="71" customWidth="1"/>
    <col min="3095" max="3095" width="11.44140625" style="71" customWidth="1"/>
    <col min="3096" max="3096" width="2.44140625" style="71" customWidth="1"/>
    <col min="3097" max="3097" width="10.109375" style="71" customWidth="1"/>
    <col min="3098" max="3098" width="2.44140625" style="71" customWidth="1"/>
    <col min="3099" max="3099" width="11.44140625" style="71" customWidth="1"/>
    <col min="3100" max="3100" width="2.44140625" style="71" customWidth="1"/>
    <col min="3101" max="3101" width="7.5546875" style="71" customWidth="1"/>
    <col min="3102" max="3102" width="2.44140625" style="71" customWidth="1"/>
    <col min="3103" max="3103" width="11.44140625" style="71" customWidth="1"/>
    <col min="3104" max="3104" width="2.44140625" style="71" customWidth="1"/>
    <col min="3105" max="3105" width="7.5546875" style="71" customWidth="1"/>
    <col min="3106" max="3106" width="2.44140625" style="71" customWidth="1"/>
    <col min="3107" max="3107" width="11.44140625" style="71" customWidth="1"/>
    <col min="3108" max="3108" width="2.44140625" style="71" customWidth="1"/>
    <col min="3109" max="3109" width="7.5546875" style="71" customWidth="1"/>
    <col min="3110" max="3110" width="2.44140625" style="71" customWidth="1"/>
    <col min="3111" max="3112" width="9.109375" style="71"/>
    <col min="3113" max="3113" width="12.109375" style="71" bestFit="1" customWidth="1"/>
    <col min="3114" max="3328" width="9.109375" style="71"/>
    <col min="3329" max="3329" width="17.5546875" style="71" customWidth="1"/>
    <col min="3330" max="3330" width="2.44140625" style="71" customWidth="1"/>
    <col min="3331" max="3331" width="12.6640625" style="71" customWidth="1"/>
    <col min="3332" max="3332" width="2.44140625" style="71" customWidth="1"/>
    <col min="3333" max="3333" width="8.88671875" style="71" customWidth="1"/>
    <col min="3334" max="3334" width="2.44140625" style="71" customWidth="1"/>
    <col min="3335" max="3335" width="11.44140625" style="71" customWidth="1"/>
    <col min="3336" max="3336" width="2.44140625" style="71" customWidth="1"/>
    <col min="3337" max="3337" width="7.5546875" style="71" customWidth="1"/>
    <col min="3338" max="3338" width="2.44140625" style="71" customWidth="1"/>
    <col min="3339" max="3339" width="11.44140625" style="71" customWidth="1"/>
    <col min="3340" max="3340" width="2.44140625" style="71" customWidth="1"/>
    <col min="3341" max="3341" width="7.5546875" style="71" customWidth="1"/>
    <col min="3342" max="3342" width="2.44140625" style="71" customWidth="1"/>
    <col min="3343" max="3343" width="12.6640625" style="71" customWidth="1"/>
    <col min="3344" max="3344" width="2.44140625" style="71" customWidth="1"/>
    <col min="3345" max="3345" width="7.5546875" style="71" customWidth="1"/>
    <col min="3346" max="3346" width="2.44140625" style="71" customWidth="1"/>
    <col min="3347" max="3347" width="11.44140625" style="71" customWidth="1"/>
    <col min="3348" max="3348" width="2.44140625" style="71" customWidth="1"/>
    <col min="3349" max="3349" width="10.109375" style="71" customWidth="1"/>
    <col min="3350" max="3350" width="2.44140625" style="71" customWidth="1"/>
    <col min="3351" max="3351" width="11.44140625" style="71" customWidth="1"/>
    <col min="3352" max="3352" width="2.44140625" style="71" customWidth="1"/>
    <col min="3353" max="3353" width="10.109375" style="71" customWidth="1"/>
    <col min="3354" max="3354" width="2.44140625" style="71" customWidth="1"/>
    <col min="3355" max="3355" width="11.44140625" style="71" customWidth="1"/>
    <col min="3356" max="3356" width="2.44140625" style="71" customWidth="1"/>
    <col min="3357" max="3357" width="7.5546875" style="71" customWidth="1"/>
    <col min="3358" max="3358" width="2.44140625" style="71" customWidth="1"/>
    <col min="3359" max="3359" width="11.44140625" style="71" customWidth="1"/>
    <col min="3360" max="3360" width="2.44140625" style="71" customWidth="1"/>
    <col min="3361" max="3361" width="7.5546875" style="71" customWidth="1"/>
    <col min="3362" max="3362" width="2.44140625" style="71" customWidth="1"/>
    <col min="3363" max="3363" width="11.44140625" style="71" customWidth="1"/>
    <col min="3364" max="3364" width="2.44140625" style="71" customWidth="1"/>
    <col min="3365" max="3365" width="7.5546875" style="71" customWidth="1"/>
    <col min="3366" max="3366" width="2.44140625" style="71" customWidth="1"/>
    <col min="3367" max="3368" width="9.109375" style="71"/>
    <col min="3369" max="3369" width="12.109375" style="71" bestFit="1" customWidth="1"/>
    <col min="3370" max="3584" width="9.109375" style="71"/>
    <col min="3585" max="3585" width="17.5546875" style="71" customWidth="1"/>
    <col min="3586" max="3586" width="2.44140625" style="71" customWidth="1"/>
    <col min="3587" max="3587" width="12.6640625" style="71" customWidth="1"/>
    <col min="3588" max="3588" width="2.44140625" style="71" customWidth="1"/>
    <col min="3589" max="3589" width="8.88671875" style="71" customWidth="1"/>
    <col min="3590" max="3590" width="2.44140625" style="71" customWidth="1"/>
    <col min="3591" max="3591" width="11.44140625" style="71" customWidth="1"/>
    <col min="3592" max="3592" width="2.44140625" style="71" customWidth="1"/>
    <col min="3593" max="3593" width="7.5546875" style="71" customWidth="1"/>
    <col min="3594" max="3594" width="2.44140625" style="71" customWidth="1"/>
    <col min="3595" max="3595" width="11.44140625" style="71" customWidth="1"/>
    <col min="3596" max="3596" width="2.44140625" style="71" customWidth="1"/>
    <col min="3597" max="3597" width="7.5546875" style="71" customWidth="1"/>
    <col min="3598" max="3598" width="2.44140625" style="71" customWidth="1"/>
    <col min="3599" max="3599" width="12.6640625" style="71" customWidth="1"/>
    <col min="3600" max="3600" width="2.44140625" style="71" customWidth="1"/>
    <col min="3601" max="3601" width="7.5546875" style="71" customWidth="1"/>
    <col min="3602" max="3602" width="2.44140625" style="71" customWidth="1"/>
    <col min="3603" max="3603" width="11.44140625" style="71" customWidth="1"/>
    <col min="3604" max="3604" width="2.44140625" style="71" customWidth="1"/>
    <col min="3605" max="3605" width="10.109375" style="71" customWidth="1"/>
    <col min="3606" max="3606" width="2.44140625" style="71" customWidth="1"/>
    <col min="3607" max="3607" width="11.44140625" style="71" customWidth="1"/>
    <col min="3608" max="3608" width="2.44140625" style="71" customWidth="1"/>
    <col min="3609" max="3609" width="10.109375" style="71" customWidth="1"/>
    <col min="3610" max="3610" width="2.44140625" style="71" customWidth="1"/>
    <col min="3611" max="3611" width="11.44140625" style="71" customWidth="1"/>
    <col min="3612" max="3612" width="2.44140625" style="71" customWidth="1"/>
    <col min="3613" max="3613" width="7.5546875" style="71" customWidth="1"/>
    <col min="3614" max="3614" width="2.44140625" style="71" customWidth="1"/>
    <col min="3615" max="3615" width="11.44140625" style="71" customWidth="1"/>
    <col min="3616" max="3616" width="2.44140625" style="71" customWidth="1"/>
    <col min="3617" max="3617" width="7.5546875" style="71" customWidth="1"/>
    <col min="3618" max="3618" width="2.44140625" style="71" customWidth="1"/>
    <col min="3619" max="3619" width="11.44140625" style="71" customWidth="1"/>
    <col min="3620" max="3620" width="2.44140625" style="71" customWidth="1"/>
    <col min="3621" max="3621" width="7.5546875" style="71" customWidth="1"/>
    <col min="3622" max="3622" width="2.44140625" style="71" customWidth="1"/>
    <col min="3623" max="3624" width="9.109375" style="71"/>
    <col min="3625" max="3625" width="12.109375" style="71" bestFit="1" customWidth="1"/>
    <col min="3626" max="3840" width="9.109375" style="71"/>
    <col min="3841" max="3841" width="17.5546875" style="71" customWidth="1"/>
    <col min="3842" max="3842" width="2.44140625" style="71" customWidth="1"/>
    <col min="3843" max="3843" width="12.6640625" style="71" customWidth="1"/>
    <col min="3844" max="3844" width="2.44140625" style="71" customWidth="1"/>
    <col min="3845" max="3845" width="8.88671875" style="71" customWidth="1"/>
    <col min="3846" max="3846" width="2.44140625" style="71" customWidth="1"/>
    <col min="3847" max="3847" width="11.44140625" style="71" customWidth="1"/>
    <col min="3848" max="3848" width="2.44140625" style="71" customWidth="1"/>
    <col min="3849" max="3849" width="7.5546875" style="71" customWidth="1"/>
    <col min="3850" max="3850" width="2.44140625" style="71" customWidth="1"/>
    <col min="3851" max="3851" width="11.44140625" style="71" customWidth="1"/>
    <col min="3852" max="3852" width="2.44140625" style="71" customWidth="1"/>
    <col min="3853" max="3853" width="7.5546875" style="71" customWidth="1"/>
    <col min="3854" max="3854" width="2.44140625" style="71" customWidth="1"/>
    <col min="3855" max="3855" width="12.6640625" style="71" customWidth="1"/>
    <col min="3856" max="3856" width="2.44140625" style="71" customWidth="1"/>
    <col min="3857" max="3857" width="7.5546875" style="71" customWidth="1"/>
    <col min="3858" max="3858" width="2.44140625" style="71" customWidth="1"/>
    <col min="3859" max="3859" width="11.44140625" style="71" customWidth="1"/>
    <col min="3860" max="3860" width="2.44140625" style="71" customWidth="1"/>
    <col min="3861" max="3861" width="10.109375" style="71" customWidth="1"/>
    <col min="3862" max="3862" width="2.44140625" style="71" customWidth="1"/>
    <col min="3863" max="3863" width="11.44140625" style="71" customWidth="1"/>
    <col min="3864" max="3864" width="2.44140625" style="71" customWidth="1"/>
    <col min="3865" max="3865" width="10.109375" style="71" customWidth="1"/>
    <col min="3866" max="3866" width="2.44140625" style="71" customWidth="1"/>
    <col min="3867" max="3867" width="11.44140625" style="71" customWidth="1"/>
    <col min="3868" max="3868" width="2.44140625" style="71" customWidth="1"/>
    <col min="3869" max="3869" width="7.5546875" style="71" customWidth="1"/>
    <col min="3870" max="3870" width="2.44140625" style="71" customWidth="1"/>
    <col min="3871" max="3871" width="11.44140625" style="71" customWidth="1"/>
    <col min="3872" max="3872" width="2.44140625" style="71" customWidth="1"/>
    <col min="3873" max="3873" width="7.5546875" style="71" customWidth="1"/>
    <col min="3874" max="3874" width="2.44140625" style="71" customWidth="1"/>
    <col min="3875" max="3875" width="11.44140625" style="71" customWidth="1"/>
    <col min="3876" max="3876" width="2.44140625" style="71" customWidth="1"/>
    <col min="3877" max="3877" width="7.5546875" style="71" customWidth="1"/>
    <col min="3878" max="3878" width="2.44140625" style="71" customWidth="1"/>
    <col min="3879" max="3880" width="9.109375" style="71"/>
    <col min="3881" max="3881" width="12.109375" style="71" bestFit="1" customWidth="1"/>
    <col min="3882" max="4096" width="9.109375" style="71"/>
    <col min="4097" max="4097" width="17.5546875" style="71" customWidth="1"/>
    <col min="4098" max="4098" width="2.44140625" style="71" customWidth="1"/>
    <col min="4099" max="4099" width="12.6640625" style="71" customWidth="1"/>
    <col min="4100" max="4100" width="2.44140625" style="71" customWidth="1"/>
    <col min="4101" max="4101" width="8.88671875" style="71" customWidth="1"/>
    <col min="4102" max="4102" width="2.44140625" style="71" customWidth="1"/>
    <col min="4103" max="4103" width="11.44140625" style="71" customWidth="1"/>
    <col min="4104" max="4104" width="2.44140625" style="71" customWidth="1"/>
    <col min="4105" max="4105" width="7.5546875" style="71" customWidth="1"/>
    <col min="4106" max="4106" width="2.44140625" style="71" customWidth="1"/>
    <col min="4107" max="4107" width="11.44140625" style="71" customWidth="1"/>
    <col min="4108" max="4108" width="2.44140625" style="71" customWidth="1"/>
    <col min="4109" max="4109" width="7.5546875" style="71" customWidth="1"/>
    <col min="4110" max="4110" width="2.44140625" style="71" customWidth="1"/>
    <col min="4111" max="4111" width="12.6640625" style="71" customWidth="1"/>
    <col min="4112" max="4112" width="2.44140625" style="71" customWidth="1"/>
    <col min="4113" max="4113" width="7.5546875" style="71" customWidth="1"/>
    <col min="4114" max="4114" width="2.44140625" style="71" customWidth="1"/>
    <col min="4115" max="4115" width="11.44140625" style="71" customWidth="1"/>
    <col min="4116" max="4116" width="2.44140625" style="71" customWidth="1"/>
    <col min="4117" max="4117" width="10.109375" style="71" customWidth="1"/>
    <col min="4118" max="4118" width="2.44140625" style="71" customWidth="1"/>
    <col min="4119" max="4119" width="11.44140625" style="71" customWidth="1"/>
    <col min="4120" max="4120" width="2.44140625" style="71" customWidth="1"/>
    <col min="4121" max="4121" width="10.109375" style="71" customWidth="1"/>
    <col min="4122" max="4122" width="2.44140625" style="71" customWidth="1"/>
    <col min="4123" max="4123" width="11.44140625" style="71" customWidth="1"/>
    <col min="4124" max="4124" width="2.44140625" style="71" customWidth="1"/>
    <col min="4125" max="4125" width="7.5546875" style="71" customWidth="1"/>
    <col min="4126" max="4126" width="2.44140625" style="71" customWidth="1"/>
    <col min="4127" max="4127" width="11.44140625" style="71" customWidth="1"/>
    <col min="4128" max="4128" width="2.44140625" style="71" customWidth="1"/>
    <col min="4129" max="4129" width="7.5546875" style="71" customWidth="1"/>
    <col min="4130" max="4130" width="2.44140625" style="71" customWidth="1"/>
    <col min="4131" max="4131" width="11.44140625" style="71" customWidth="1"/>
    <col min="4132" max="4132" width="2.44140625" style="71" customWidth="1"/>
    <col min="4133" max="4133" width="7.5546875" style="71" customWidth="1"/>
    <col min="4134" max="4134" width="2.44140625" style="71" customWidth="1"/>
    <col min="4135" max="4136" width="9.109375" style="71"/>
    <col min="4137" max="4137" width="12.109375" style="71" bestFit="1" customWidth="1"/>
    <col min="4138" max="4352" width="9.109375" style="71"/>
    <col min="4353" max="4353" width="17.5546875" style="71" customWidth="1"/>
    <col min="4354" max="4354" width="2.44140625" style="71" customWidth="1"/>
    <col min="4355" max="4355" width="12.6640625" style="71" customWidth="1"/>
    <col min="4356" max="4356" width="2.44140625" style="71" customWidth="1"/>
    <col min="4357" max="4357" width="8.88671875" style="71" customWidth="1"/>
    <col min="4358" max="4358" width="2.44140625" style="71" customWidth="1"/>
    <col min="4359" max="4359" width="11.44140625" style="71" customWidth="1"/>
    <col min="4360" max="4360" width="2.44140625" style="71" customWidth="1"/>
    <col min="4361" max="4361" width="7.5546875" style="71" customWidth="1"/>
    <col min="4362" max="4362" width="2.44140625" style="71" customWidth="1"/>
    <col min="4363" max="4363" width="11.44140625" style="71" customWidth="1"/>
    <col min="4364" max="4364" width="2.44140625" style="71" customWidth="1"/>
    <col min="4365" max="4365" width="7.5546875" style="71" customWidth="1"/>
    <col min="4366" max="4366" width="2.44140625" style="71" customWidth="1"/>
    <col min="4367" max="4367" width="12.6640625" style="71" customWidth="1"/>
    <col min="4368" max="4368" width="2.44140625" style="71" customWidth="1"/>
    <col min="4369" max="4369" width="7.5546875" style="71" customWidth="1"/>
    <col min="4370" max="4370" width="2.44140625" style="71" customWidth="1"/>
    <col min="4371" max="4371" width="11.44140625" style="71" customWidth="1"/>
    <col min="4372" max="4372" width="2.44140625" style="71" customWidth="1"/>
    <col min="4373" max="4373" width="10.109375" style="71" customWidth="1"/>
    <col min="4374" max="4374" width="2.44140625" style="71" customWidth="1"/>
    <col min="4375" max="4375" width="11.44140625" style="71" customWidth="1"/>
    <col min="4376" max="4376" width="2.44140625" style="71" customWidth="1"/>
    <col min="4377" max="4377" width="10.109375" style="71" customWidth="1"/>
    <col min="4378" max="4378" width="2.44140625" style="71" customWidth="1"/>
    <col min="4379" max="4379" width="11.44140625" style="71" customWidth="1"/>
    <col min="4380" max="4380" width="2.44140625" style="71" customWidth="1"/>
    <col min="4381" max="4381" width="7.5546875" style="71" customWidth="1"/>
    <col min="4382" max="4382" width="2.44140625" style="71" customWidth="1"/>
    <col min="4383" max="4383" width="11.44140625" style="71" customWidth="1"/>
    <col min="4384" max="4384" width="2.44140625" style="71" customWidth="1"/>
    <col min="4385" max="4385" width="7.5546875" style="71" customWidth="1"/>
    <col min="4386" max="4386" width="2.44140625" style="71" customWidth="1"/>
    <col min="4387" max="4387" width="11.44140625" style="71" customWidth="1"/>
    <col min="4388" max="4388" width="2.44140625" style="71" customWidth="1"/>
    <col min="4389" max="4389" width="7.5546875" style="71" customWidth="1"/>
    <col min="4390" max="4390" width="2.44140625" style="71" customWidth="1"/>
    <col min="4391" max="4392" width="9.109375" style="71"/>
    <col min="4393" max="4393" width="12.109375" style="71" bestFit="1" customWidth="1"/>
    <col min="4394" max="4608" width="9.109375" style="71"/>
    <col min="4609" max="4609" width="17.5546875" style="71" customWidth="1"/>
    <col min="4610" max="4610" width="2.44140625" style="71" customWidth="1"/>
    <col min="4611" max="4611" width="12.6640625" style="71" customWidth="1"/>
    <col min="4612" max="4612" width="2.44140625" style="71" customWidth="1"/>
    <col min="4613" max="4613" width="8.88671875" style="71" customWidth="1"/>
    <col min="4614" max="4614" width="2.44140625" style="71" customWidth="1"/>
    <col min="4615" max="4615" width="11.44140625" style="71" customWidth="1"/>
    <col min="4616" max="4616" width="2.44140625" style="71" customWidth="1"/>
    <col min="4617" max="4617" width="7.5546875" style="71" customWidth="1"/>
    <col min="4618" max="4618" width="2.44140625" style="71" customWidth="1"/>
    <col min="4619" max="4619" width="11.44140625" style="71" customWidth="1"/>
    <col min="4620" max="4620" width="2.44140625" style="71" customWidth="1"/>
    <col min="4621" max="4621" width="7.5546875" style="71" customWidth="1"/>
    <col min="4622" max="4622" width="2.44140625" style="71" customWidth="1"/>
    <col min="4623" max="4623" width="12.6640625" style="71" customWidth="1"/>
    <col min="4624" max="4624" width="2.44140625" style="71" customWidth="1"/>
    <col min="4625" max="4625" width="7.5546875" style="71" customWidth="1"/>
    <col min="4626" max="4626" width="2.44140625" style="71" customWidth="1"/>
    <col min="4627" max="4627" width="11.44140625" style="71" customWidth="1"/>
    <col min="4628" max="4628" width="2.44140625" style="71" customWidth="1"/>
    <col min="4629" max="4629" width="10.109375" style="71" customWidth="1"/>
    <col min="4630" max="4630" width="2.44140625" style="71" customWidth="1"/>
    <col min="4631" max="4631" width="11.44140625" style="71" customWidth="1"/>
    <col min="4632" max="4632" width="2.44140625" style="71" customWidth="1"/>
    <col min="4633" max="4633" width="10.109375" style="71" customWidth="1"/>
    <col min="4634" max="4634" width="2.44140625" style="71" customWidth="1"/>
    <col min="4635" max="4635" width="11.44140625" style="71" customWidth="1"/>
    <col min="4636" max="4636" width="2.44140625" style="71" customWidth="1"/>
    <col min="4637" max="4637" width="7.5546875" style="71" customWidth="1"/>
    <col min="4638" max="4638" width="2.44140625" style="71" customWidth="1"/>
    <col min="4639" max="4639" width="11.44140625" style="71" customWidth="1"/>
    <col min="4640" max="4640" width="2.44140625" style="71" customWidth="1"/>
    <col min="4641" max="4641" width="7.5546875" style="71" customWidth="1"/>
    <col min="4642" max="4642" width="2.44140625" style="71" customWidth="1"/>
    <col min="4643" max="4643" width="11.44140625" style="71" customWidth="1"/>
    <col min="4644" max="4644" width="2.44140625" style="71" customWidth="1"/>
    <col min="4645" max="4645" width="7.5546875" style="71" customWidth="1"/>
    <col min="4646" max="4646" width="2.44140625" style="71" customWidth="1"/>
    <col min="4647" max="4648" width="9.109375" style="71"/>
    <col min="4649" max="4649" width="12.109375" style="71" bestFit="1" customWidth="1"/>
    <col min="4650" max="4864" width="9.109375" style="71"/>
    <col min="4865" max="4865" width="17.5546875" style="71" customWidth="1"/>
    <col min="4866" max="4866" width="2.44140625" style="71" customWidth="1"/>
    <col min="4867" max="4867" width="12.6640625" style="71" customWidth="1"/>
    <col min="4868" max="4868" width="2.44140625" style="71" customWidth="1"/>
    <col min="4869" max="4869" width="8.88671875" style="71" customWidth="1"/>
    <col min="4870" max="4870" width="2.44140625" style="71" customWidth="1"/>
    <col min="4871" max="4871" width="11.44140625" style="71" customWidth="1"/>
    <col min="4872" max="4872" width="2.44140625" style="71" customWidth="1"/>
    <col min="4873" max="4873" width="7.5546875" style="71" customWidth="1"/>
    <col min="4874" max="4874" width="2.44140625" style="71" customWidth="1"/>
    <col min="4875" max="4875" width="11.44140625" style="71" customWidth="1"/>
    <col min="4876" max="4876" width="2.44140625" style="71" customWidth="1"/>
    <col min="4877" max="4877" width="7.5546875" style="71" customWidth="1"/>
    <col min="4878" max="4878" width="2.44140625" style="71" customWidth="1"/>
    <col min="4879" max="4879" width="12.6640625" style="71" customWidth="1"/>
    <col min="4880" max="4880" width="2.44140625" style="71" customWidth="1"/>
    <col min="4881" max="4881" width="7.5546875" style="71" customWidth="1"/>
    <col min="4882" max="4882" width="2.44140625" style="71" customWidth="1"/>
    <col min="4883" max="4883" width="11.44140625" style="71" customWidth="1"/>
    <col min="4884" max="4884" width="2.44140625" style="71" customWidth="1"/>
    <col min="4885" max="4885" width="10.109375" style="71" customWidth="1"/>
    <col min="4886" max="4886" width="2.44140625" style="71" customWidth="1"/>
    <col min="4887" max="4887" width="11.44140625" style="71" customWidth="1"/>
    <col min="4888" max="4888" width="2.44140625" style="71" customWidth="1"/>
    <col min="4889" max="4889" width="10.109375" style="71" customWidth="1"/>
    <col min="4890" max="4890" width="2.44140625" style="71" customWidth="1"/>
    <col min="4891" max="4891" width="11.44140625" style="71" customWidth="1"/>
    <col min="4892" max="4892" width="2.44140625" style="71" customWidth="1"/>
    <col min="4893" max="4893" width="7.5546875" style="71" customWidth="1"/>
    <col min="4894" max="4894" width="2.44140625" style="71" customWidth="1"/>
    <col min="4895" max="4895" width="11.44140625" style="71" customWidth="1"/>
    <col min="4896" max="4896" width="2.44140625" style="71" customWidth="1"/>
    <col min="4897" max="4897" width="7.5546875" style="71" customWidth="1"/>
    <col min="4898" max="4898" width="2.44140625" style="71" customWidth="1"/>
    <col min="4899" max="4899" width="11.44140625" style="71" customWidth="1"/>
    <col min="4900" max="4900" width="2.44140625" style="71" customWidth="1"/>
    <col min="4901" max="4901" width="7.5546875" style="71" customWidth="1"/>
    <col min="4902" max="4902" width="2.44140625" style="71" customWidth="1"/>
    <col min="4903" max="4904" width="9.109375" style="71"/>
    <col min="4905" max="4905" width="12.109375" style="71" bestFit="1" customWidth="1"/>
    <col min="4906" max="5120" width="9.109375" style="71"/>
    <col min="5121" max="5121" width="17.5546875" style="71" customWidth="1"/>
    <col min="5122" max="5122" width="2.44140625" style="71" customWidth="1"/>
    <col min="5123" max="5123" width="12.6640625" style="71" customWidth="1"/>
    <col min="5124" max="5124" width="2.44140625" style="71" customWidth="1"/>
    <col min="5125" max="5125" width="8.88671875" style="71" customWidth="1"/>
    <col min="5126" max="5126" width="2.44140625" style="71" customWidth="1"/>
    <col min="5127" max="5127" width="11.44140625" style="71" customWidth="1"/>
    <col min="5128" max="5128" width="2.44140625" style="71" customWidth="1"/>
    <col min="5129" max="5129" width="7.5546875" style="71" customWidth="1"/>
    <col min="5130" max="5130" width="2.44140625" style="71" customWidth="1"/>
    <col min="5131" max="5131" width="11.44140625" style="71" customWidth="1"/>
    <col min="5132" max="5132" width="2.44140625" style="71" customWidth="1"/>
    <col min="5133" max="5133" width="7.5546875" style="71" customWidth="1"/>
    <col min="5134" max="5134" width="2.44140625" style="71" customWidth="1"/>
    <col min="5135" max="5135" width="12.6640625" style="71" customWidth="1"/>
    <col min="5136" max="5136" width="2.44140625" style="71" customWidth="1"/>
    <col min="5137" max="5137" width="7.5546875" style="71" customWidth="1"/>
    <col min="5138" max="5138" width="2.44140625" style="71" customWidth="1"/>
    <col min="5139" max="5139" width="11.44140625" style="71" customWidth="1"/>
    <col min="5140" max="5140" width="2.44140625" style="71" customWidth="1"/>
    <col min="5141" max="5141" width="10.109375" style="71" customWidth="1"/>
    <col min="5142" max="5142" width="2.44140625" style="71" customWidth="1"/>
    <col min="5143" max="5143" width="11.44140625" style="71" customWidth="1"/>
    <col min="5144" max="5144" width="2.44140625" style="71" customWidth="1"/>
    <col min="5145" max="5145" width="10.109375" style="71" customWidth="1"/>
    <col min="5146" max="5146" width="2.44140625" style="71" customWidth="1"/>
    <col min="5147" max="5147" width="11.44140625" style="71" customWidth="1"/>
    <col min="5148" max="5148" width="2.44140625" style="71" customWidth="1"/>
    <col min="5149" max="5149" width="7.5546875" style="71" customWidth="1"/>
    <col min="5150" max="5150" width="2.44140625" style="71" customWidth="1"/>
    <col min="5151" max="5151" width="11.44140625" style="71" customWidth="1"/>
    <col min="5152" max="5152" width="2.44140625" style="71" customWidth="1"/>
    <col min="5153" max="5153" width="7.5546875" style="71" customWidth="1"/>
    <col min="5154" max="5154" width="2.44140625" style="71" customWidth="1"/>
    <col min="5155" max="5155" width="11.44140625" style="71" customWidth="1"/>
    <col min="5156" max="5156" width="2.44140625" style="71" customWidth="1"/>
    <col min="5157" max="5157" width="7.5546875" style="71" customWidth="1"/>
    <col min="5158" max="5158" width="2.44140625" style="71" customWidth="1"/>
    <col min="5159" max="5160" width="9.109375" style="71"/>
    <col min="5161" max="5161" width="12.109375" style="71" bestFit="1" customWidth="1"/>
    <col min="5162" max="5376" width="9.109375" style="71"/>
    <col min="5377" max="5377" width="17.5546875" style="71" customWidth="1"/>
    <col min="5378" max="5378" width="2.44140625" style="71" customWidth="1"/>
    <col min="5379" max="5379" width="12.6640625" style="71" customWidth="1"/>
    <col min="5380" max="5380" width="2.44140625" style="71" customWidth="1"/>
    <col min="5381" max="5381" width="8.88671875" style="71" customWidth="1"/>
    <col min="5382" max="5382" width="2.44140625" style="71" customWidth="1"/>
    <col min="5383" max="5383" width="11.44140625" style="71" customWidth="1"/>
    <col min="5384" max="5384" width="2.44140625" style="71" customWidth="1"/>
    <col min="5385" max="5385" width="7.5546875" style="71" customWidth="1"/>
    <col min="5386" max="5386" width="2.44140625" style="71" customWidth="1"/>
    <col min="5387" max="5387" width="11.44140625" style="71" customWidth="1"/>
    <col min="5388" max="5388" width="2.44140625" style="71" customWidth="1"/>
    <col min="5389" max="5389" width="7.5546875" style="71" customWidth="1"/>
    <col min="5390" max="5390" width="2.44140625" style="71" customWidth="1"/>
    <col min="5391" max="5391" width="12.6640625" style="71" customWidth="1"/>
    <col min="5392" max="5392" width="2.44140625" style="71" customWidth="1"/>
    <col min="5393" max="5393" width="7.5546875" style="71" customWidth="1"/>
    <col min="5394" max="5394" width="2.44140625" style="71" customWidth="1"/>
    <col min="5395" max="5395" width="11.44140625" style="71" customWidth="1"/>
    <col min="5396" max="5396" width="2.44140625" style="71" customWidth="1"/>
    <col min="5397" max="5397" width="10.109375" style="71" customWidth="1"/>
    <col min="5398" max="5398" width="2.44140625" style="71" customWidth="1"/>
    <col min="5399" max="5399" width="11.44140625" style="71" customWidth="1"/>
    <col min="5400" max="5400" width="2.44140625" style="71" customWidth="1"/>
    <col min="5401" max="5401" width="10.109375" style="71" customWidth="1"/>
    <col min="5402" max="5402" width="2.44140625" style="71" customWidth="1"/>
    <col min="5403" max="5403" width="11.44140625" style="71" customWidth="1"/>
    <col min="5404" max="5404" width="2.44140625" style="71" customWidth="1"/>
    <col min="5405" max="5405" width="7.5546875" style="71" customWidth="1"/>
    <col min="5406" max="5406" width="2.44140625" style="71" customWidth="1"/>
    <col min="5407" max="5407" width="11.44140625" style="71" customWidth="1"/>
    <col min="5408" max="5408" width="2.44140625" style="71" customWidth="1"/>
    <col min="5409" max="5409" width="7.5546875" style="71" customWidth="1"/>
    <col min="5410" max="5410" width="2.44140625" style="71" customWidth="1"/>
    <col min="5411" max="5411" width="11.44140625" style="71" customWidth="1"/>
    <col min="5412" max="5412" width="2.44140625" style="71" customWidth="1"/>
    <col min="5413" max="5413" width="7.5546875" style="71" customWidth="1"/>
    <col min="5414" max="5414" width="2.44140625" style="71" customWidth="1"/>
    <col min="5415" max="5416" width="9.109375" style="71"/>
    <col min="5417" max="5417" width="12.109375" style="71" bestFit="1" customWidth="1"/>
    <col min="5418" max="5632" width="9.109375" style="71"/>
    <col min="5633" max="5633" width="17.5546875" style="71" customWidth="1"/>
    <col min="5634" max="5634" width="2.44140625" style="71" customWidth="1"/>
    <col min="5635" max="5635" width="12.6640625" style="71" customWidth="1"/>
    <col min="5636" max="5636" width="2.44140625" style="71" customWidth="1"/>
    <col min="5637" max="5637" width="8.88671875" style="71" customWidth="1"/>
    <col min="5638" max="5638" width="2.44140625" style="71" customWidth="1"/>
    <col min="5639" max="5639" width="11.44140625" style="71" customWidth="1"/>
    <col min="5640" max="5640" width="2.44140625" style="71" customWidth="1"/>
    <col min="5641" max="5641" width="7.5546875" style="71" customWidth="1"/>
    <col min="5642" max="5642" width="2.44140625" style="71" customWidth="1"/>
    <col min="5643" max="5643" width="11.44140625" style="71" customWidth="1"/>
    <col min="5644" max="5644" width="2.44140625" style="71" customWidth="1"/>
    <col min="5645" max="5645" width="7.5546875" style="71" customWidth="1"/>
    <col min="5646" max="5646" width="2.44140625" style="71" customWidth="1"/>
    <col min="5647" max="5647" width="12.6640625" style="71" customWidth="1"/>
    <col min="5648" max="5648" width="2.44140625" style="71" customWidth="1"/>
    <col min="5649" max="5649" width="7.5546875" style="71" customWidth="1"/>
    <col min="5650" max="5650" width="2.44140625" style="71" customWidth="1"/>
    <col min="5651" max="5651" width="11.44140625" style="71" customWidth="1"/>
    <col min="5652" max="5652" width="2.44140625" style="71" customWidth="1"/>
    <col min="5653" max="5653" width="10.109375" style="71" customWidth="1"/>
    <col min="5654" max="5654" width="2.44140625" style="71" customWidth="1"/>
    <col min="5655" max="5655" width="11.44140625" style="71" customWidth="1"/>
    <col min="5656" max="5656" width="2.44140625" style="71" customWidth="1"/>
    <col min="5657" max="5657" width="10.109375" style="71" customWidth="1"/>
    <col min="5658" max="5658" width="2.44140625" style="71" customWidth="1"/>
    <col min="5659" max="5659" width="11.44140625" style="71" customWidth="1"/>
    <col min="5660" max="5660" width="2.44140625" style="71" customWidth="1"/>
    <col min="5661" max="5661" width="7.5546875" style="71" customWidth="1"/>
    <col min="5662" max="5662" width="2.44140625" style="71" customWidth="1"/>
    <col min="5663" max="5663" width="11.44140625" style="71" customWidth="1"/>
    <col min="5664" max="5664" width="2.44140625" style="71" customWidth="1"/>
    <col min="5665" max="5665" width="7.5546875" style="71" customWidth="1"/>
    <col min="5666" max="5666" width="2.44140625" style="71" customWidth="1"/>
    <col min="5667" max="5667" width="11.44140625" style="71" customWidth="1"/>
    <col min="5668" max="5668" width="2.44140625" style="71" customWidth="1"/>
    <col min="5669" max="5669" width="7.5546875" style="71" customWidth="1"/>
    <col min="5670" max="5670" width="2.44140625" style="71" customWidth="1"/>
    <col min="5671" max="5672" width="9.109375" style="71"/>
    <col min="5673" max="5673" width="12.109375" style="71" bestFit="1" customWidth="1"/>
    <col min="5674" max="5888" width="9.109375" style="71"/>
    <col min="5889" max="5889" width="17.5546875" style="71" customWidth="1"/>
    <col min="5890" max="5890" width="2.44140625" style="71" customWidth="1"/>
    <col min="5891" max="5891" width="12.6640625" style="71" customWidth="1"/>
    <col min="5892" max="5892" width="2.44140625" style="71" customWidth="1"/>
    <col min="5893" max="5893" width="8.88671875" style="71" customWidth="1"/>
    <col min="5894" max="5894" width="2.44140625" style="71" customWidth="1"/>
    <col min="5895" max="5895" width="11.44140625" style="71" customWidth="1"/>
    <col min="5896" max="5896" width="2.44140625" style="71" customWidth="1"/>
    <col min="5897" max="5897" width="7.5546875" style="71" customWidth="1"/>
    <col min="5898" max="5898" width="2.44140625" style="71" customWidth="1"/>
    <col min="5899" max="5899" width="11.44140625" style="71" customWidth="1"/>
    <col min="5900" max="5900" width="2.44140625" style="71" customWidth="1"/>
    <col min="5901" max="5901" width="7.5546875" style="71" customWidth="1"/>
    <col min="5902" max="5902" width="2.44140625" style="71" customWidth="1"/>
    <col min="5903" max="5903" width="12.6640625" style="71" customWidth="1"/>
    <col min="5904" max="5904" width="2.44140625" style="71" customWidth="1"/>
    <col min="5905" max="5905" width="7.5546875" style="71" customWidth="1"/>
    <col min="5906" max="5906" width="2.44140625" style="71" customWidth="1"/>
    <col min="5907" max="5907" width="11.44140625" style="71" customWidth="1"/>
    <col min="5908" max="5908" width="2.44140625" style="71" customWidth="1"/>
    <col min="5909" max="5909" width="10.109375" style="71" customWidth="1"/>
    <col min="5910" max="5910" width="2.44140625" style="71" customWidth="1"/>
    <col min="5911" max="5911" width="11.44140625" style="71" customWidth="1"/>
    <col min="5912" max="5912" width="2.44140625" style="71" customWidth="1"/>
    <col min="5913" max="5913" width="10.109375" style="71" customWidth="1"/>
    <col min="5914" max="5914" width="2.44140625" style="71" customWidth="1"/>
    <col min="5915" max="5915" width="11.44140625" style="71" customWidth="1"/>
    <col min="5916" max="5916" width="2.44140625" style="71" customWidth="1"/>
    <col min="5917" max="5917" width="7.5546875" style="71" customWidth="1"/>
    <col min="5918" max="5918" width="2.44140625" style="71" customWidth="1"/>
    <col min="5919" max="5919" width="11.44140625" style="71" customWidth="1"/>
    <col min="5920" max="5920" width="2.44140625" style="71" customWidth="1"/>
    <col min="5921" max="5921" width="7.5546875" style="71" customWidth="1"/>
    <col min="5922" max="5922" width="2.44140625" style="71" customWidth="1"/>
    <col min="5923" max="5923" width="11.44140625" style="71" customWidth="1"/>
    <col min="5924" max="5924" width="2.44140625" style="71" customWidth="1"/>
    <col min="5925" max="5925" width="7.5546875" style="71" customWidth="1"/>
    <col min="5926" max="5926" width="2.44140625" style="71" customWidth="1"/>
    <col min="5927" max="5928" width="9.109375" style="71"/>
    <col min="5929" max="5929" width="12.109375" style="71" bestFit="1" customWidth="1"/>
    <col min="5930" max="6144" width="9.109375" style="71"/>
    <col min="6145" max="6145" width="17.5546875" style="71" customWidth="1"/>
    <col min="6146" max="6146" width="2.44140625" style="71" customWidth="1"/>
    <col min="6147" max="6147" width="12.6640625" style="71" customWidth="1"/>
    <col min="6148" max="6148" width="2.44140625" style="71" customWidth="1"/>
    <col min="6149" max="6149" width="8.88671875" style="71" customWidth="1"/>
    <col min="6150" max="6150" width="2.44140625" style="71" customWidth="1"/>
    <col min="6151" max="6151" width="11.44140625" style="71" customWidth="1"/>
    <col min="6152" max="6152" width="2.44140625" style="71" customWidth="1"/>
    <col min="6153" max="6153" width="7.5546875" style="71" customWidth="1"/>
    <col min="6154" max="6154" width="2.44140625" style="71" customWidth="1"/>
    <col min="6155" max="6155" width="11.44140625" style="71" customWidth="1"/>
    <col min="6156" max="6156" width="2.44140625" style="71" customWidth="1"/>
    <col min="6157" max="6157" width="7.5546875" style="71" customWidth="1"/>
    <col min="6158" max="6158" width="2.44140625" style="71" customWidth="1"/>
    <col min="6159" max="6159" width="12.6640625" style="71" customWidth="1"/>
    <col min="6160" max="6160" width="2.44140625" style="71" customWidth="1"/>
    <col min="6161" max="6161" width="7.5546875" style="71" customWidth="1"/>
    <col min="6162" max="6162" width="2.44140625" style="71" customWidth="1"/>
    <col min="6163" max="6163" width="11.44140625" style="71" customWidth="1"/>
    <col min="6164" max="6164" width="2.44140625" style="71" customWidth="1"/>
    <col min="6165" max="6165" width="10.109375" style="71" customWidth="1"/>
    <col min="6166" max="6166" width="2.44140625" style="71" customWidth="1"/>
    <col min="6167" max="6167" width="11.44140625" style="71" customWidth="1"/>
    <col min="6168" max="6168" width="2.44140625" style="71" customWidth="1"/>
    <col min="6169" max="6169" width="10.109375" style="71" customWidth="1"/>
    <col min="6170" max="6170" width="2.44140625" style="71" customWidth="1"/>
    <col min="6171" max="6171" width="11.44140625" style="71" customWidth="1"/>
    <col min="6172" max="6172" width="2.44140625" style="71" customWidth="1"/>
    <col min="6173" max="6173" width="7.5546875" style="71" customWidth="1"/>
    <col min="6174" max="6174" width="2.44140625" style="71" customWidth="1"/>
    <col min="6175" max="6175" width="11.44140625" style="71" customWidth="1"/>
    <col min="6176" max="6176" width="2.44140625" style="71" customWidth="1"/>
    <col min="6177" max="6177" width="7.5546875" style="71" customWidth="1"/>
    <col min="6178" max="6178" width="2.44140625" style="71" customWidth="1"/>
    <col min="6179" max="6179" width="11.44140625" style="71" customWidth="1"/>
    <col min="6180" max="6180" width="2.44140625" style="71" customWidth="1"/>
    <col min="6181" max="6181" width="7.5546875" style="71" customWidth="1"/>
    <col min="6182" max="6182" width="2.44140625" style="71" customWidth="1"/>
    <col min="6183" max="6184" width="9.109375" style="71"/>
    <col min="6185" max="6185" width="12.109375" style="71" bestFit="1" customWidth="1"/>
    <col min="6186" max="6400" width="9.109375" style="71"/>
    <col min="6401" max="6401" width="17.5546875" style="71" customWidth="1"/>
    <col min="6402" max="6402" width="2.44140625" style="71" customWidth="1"/>
    <col min="6403" max="6403" width="12.6640625" style="71" customWidth="1"/>
    <col min="6404" max="6404" width="2.44140625" style="71" customWidth="1"/>
    <col min="6405" max="6405" width="8.88671875" style="71" customWidth="1"/>
    <col min="6406" max="6406" width="2.44140625" style="71" customWidth="1"/>
    <col min="6407" max="6407" width="11.44140625" style="71" customWidth="1"/>
    <col min="6408" max="6408" width="2.44140625" style="71" customWidth="1"/>
    <col min="6409" max="6409" width="7.5546875" style="71" customWidth="1"/>
    <col min="6410" max="6410" width="2.44140625" style="71" customWidth="1"/>
    <col min="6411" max="6411" width="11.44140625" style="71" customWidth="1"/>
    <col min="6412" max="6412" width="2.44140625" style="71" customWidth="1"/>
    <col min="6413" max="6413" width="7.5546875" style="71" customWidth="1"/>
    <col min="6414" max="6414" width="2.44140625" style="71" customWidth="1"/>
    <col min="6415" max="6415" width="12.6640625" style="71" customWidth="1"/>
    <col min="6416" max="6416" width="2.44140625" style="71" customWidth="1"/>
    <col min="6417" max="6417" width="7.5546875" style="71" customWidth="1"/>
    <col min="6418" max="6418" width="2.44140625" style="71" customWidth="1"/>
    <col min="6419" max="6419" width="11.44140625" style="71" customWidth="1"/>
    <col min="6420" max="6420" width="2.44140625" style="71" customWidth="1"/>
    <col min="6421" max="6421" width="10.109375" style="71" customWidth="1"/>
    <col min="6422" max="6422" width="2.44140625" style="71" customWidth="1"/>
    <col min="6423" max="6423" width="11.44140625" style="71" customWidth="1"/>
    <col min="6424" max="6424" width="2.44140625" style="71" customWidth="1"/>
    <col min="6425" max="6425" width="10.109375" style="71" customWidth="1"/>
    <col min="6426" max="6426" width="2.44140625" style="71" customWidth="1"/>
    <col min="6427" max="6427" width="11.44140625" style="71" customWidth="1"/>
    <col min="6428" max="6428" width="2.44140625" style="71" customWidth="1"/>
    <col min="6429" max="6429" width="7.5546875" style="71" customWidth="1"/>
    <col min="6430" max="6430" width="2.44140625" style="71" customWidth="1"/>
    <col min="6431" max="6431" width="11.44140625" style="71" customWidth="1"/>
    <col min="6432" max="6432" width="2.44140625" style="71" customWidth="1"/>
    <col min="6433" max="6433" width="7.5546875" style="71" customWidth="1"/>
    <col min="6434" max="6434" width="2.44140625" style="71" customWidth="1"/>
    <col min="6435" max="6435" width="11.44140625" style="71" customWidth="1"/>
    <col min="6436" max="6436" width="2.44140625" style="71" customWidth="1"/>
    <col min="6437" max="6437" width="7.5546875" style="71" customWidth="1"/>
    <col min="6438" max="6438" width="2.44140625" style="71" customWidth="1"/>
    <col min="6439" max="6440" width="9.109375" style="71"/>
    <col min="6441" max="6441" width="12.109375" style="71" bestFit="1" customWidth="1"/>
    <col min="6442" max="6656" width="9.109375" style="71"/>
    <col min="6657" max="6657" width="17.5546875" style="71" customWidth="1"/>
    <col min="6658" max="6658" width="2.44140625" style="71" customWidth="1"/>
    <col min="6659" max="6659" width="12.6640625" style="71" customWidth="1"/>
    <col min="6660" max="6660" width="2.44140625" style="71" customWidth="1"/>
    <col min="6661" max="6661" width="8.88671875" style="71" customWidth="1"/>
    <col min="6662" max="6662" width="2.44140625" style="71" customWidth="1"/>
    <col min="6663" max="6663" width="11.44140625" style="71" customWidth="1"/>
    <col min="6664" max="6664" width="2.44140625" style="71" customWidth="1"/>
    <col min="6665" max="6665" width="7.5546875" style="71" customWidth="1"/>
    <col min="6666" max="6666" width="2.44140625" style="71" customWidth="1"/>
    <col min="6667" max="6667" width="11.44140625" style="71" customWidth="1"/>
    <col min="6668" max="6668" width="2.44140625" style="71" customWidth="1"/>
    <col min="6669" max="6669" width="7.5546875" style="71" customWidth="1"/>
    <col min="6670" max="6670" width="2.44140625" style="71" customWidth="1"/>
    <col min="6671" max="6671" width="12.6640625" style="71" customWidth="1"/>
    <col min="6672" max="6672" width="2.44140625" style="71" customWidth="1"/>
    <col min="6673" max="6673" width="7.5546875" style="71" customWidth="1"/>
    <col min="6674" max="6674" width="2.44140625" style="71" customWidth="1"/>
    <col min="6675" max="6675" width="11.44140625" style="71" customWidth="1"/>
    <col min="6676" max="6676" width="2.44140625" style="71" customWidth="1"/>
    <col min="6677" max="6677" width="10.109375" style="71" customWidth="1"/>
    <col min="6678" max="6678" width="2.44140625" style="71" customWidth="1"/>
    <col min="6679" max="6679" width="11.44140625" style="71" customWidth="1"/>
    <col min="6680" max="6680" width="2.44140625" style="71" customWidth="1"/>
    <col min="6681" max="6681" width="10.109375" style="71" customWidth="1"/>
    <col min="6682" max="6682" width="2.44140625" style="71" customWidth="1"/>
    <col min="6683" max="6683" width="11.44140625" style="71" customWidth="1"/>
    <col min="6684" max="6684" width="2.44140625" style="71" customWidth="1"/>
    <col min="6685" max="6685" width="7.5546875" style="71" customWidth="1"/>
    <col min="6686" max="6686" width="2.44140625" style="71" customWidth="1"/>
    <col min="6687" max="6687" width="11.44140625" style="71" customWidth="1"/>
    <col min="6688" max="6688" width="2.44140625" style="71" customWidth="1"/>
    <col min="6689" max="6689" width="7.5546875" style="71" customWidth="1"/>
    <col min="6690" max="6690" width="2.44140625" style="71" customWidth="1"/>
    <col min="6691" max="6691" width="11.44140625" style="71" customWidth="1"/>
    <col min="6692" max="6692" width="2.44140625" style="71" customWidth="1"/>
    <col min="6693" max="6693" width="7.5546875" style="71" customWidth="1"/>
    <col min="6694" max="6694" width="2.44140625" style="71" customWidth="1"/>
    <col min="6695" max="6696" width="9.109375" style="71"/>
    <col min="6697" max="6697" width="12.109375" style="71" bestFit="1" customWidth="1"/>
    <col min="6698" max="6912" width="9.109375" style="71"/>
    <col min="6913" max="6913" width="17.5546875" style="71" customWidth="1"/>
    <col min="6914" max="6914" width="2.44140625" style="71" customWidth="1"/>
    <col min="6915" max="6915" width="12.6640625" style="71" customWidth="1"/>
    <col min="6916" max="6916" width="2.44140625" style="71" customWidth="1"/>
    <col min="6917" max="6917" width="8.88671875" style="71" customWidth="1"/>
    <col min="6918" max="6918" width="2.44140625" style="71" customWidth="1"/>
    <col min="6919" max="6919" width="11.44140625" style="71" customWidth="1"/>
    <col min="6920" max="6920" width="2.44140625" style="71" customWidth="1"/>
    <col min="6921" max="6921" width="7.5546875" style="71" customWidth="1"/>
    <col min="6922" max="6922" width="2.44140625" style="71" customWidth="1"/>
    <col min="6923" max="6923" width="11.44140625" style="71" customWidth="1"/>
    <col min="6924" max="6924" width="2.44140625" style="71" customWidth="1"/>
    <col min="6925" max="6925" width="7.5546875" style="71" customWidth="1"/>
    <col min="6926" max="6926" width="2.44140625" style="71" customWidth="1"/>
    <col min="6927" max="6927" width="12.6640625" style="71" customWidth="1"/>
    <col min="6928" max="6928" width="2.44140625" style="71" customWidth="1"/>
    <col min="6929" max="6929" width="7.5546875" style="71" customWidth="1"/>
    <col min="6930" max="6930" width="2.44140625" style="71" customWidth="1"/>
    <col min="6931" max="6931" width="11.44140625" style="71" customWidth="1"/>
    <col min="6932" max="6932" width="2.44140625" style="71" customWidth="1"/>
    <col min="6933" max="6933" width="10.109375" style="71" customWidth="1"/>
    <col min="6934" max="6934" width="2.44140625" style="71" customWidth="1"/>
    <col min="6935" max="6935" width="11.44140625" style="71" customWidth="1"/>
    <col min="6936" max="6936" width="2.44140625" style="71" customWidth="1"/>
    <col min="6937" max="6937" width="10.109375" style="71" customWidth="1"/>
    <col min="6938" max="6938" width="2.44140625" style="71" customWidth="1"/>
    <col min="6939" max="6939" width="11.44140625" style="71" customWidth="1"/>
    <col min="6940" max="6940" width="2.44140625" style="71" customWidth="1"/>
    <col min="6941" max="6941" width="7.5546875" style="71" customWidth="1"/>
    <col min="6942" max="6942" width="2.44140625" style="71" customWidth="1"/>
    <col min="6943" max="6943" width="11.44140625" style="71" customWidth="1"/>
    <col min="6944" max="6944" width="2.44140625" style="71" customWidth="1"/>
    <col min="6945" max="6945" width="7.5546875" style="71" customWidth="1"/>
    <col min="6946" max="6946" width="2.44140625" style="71" customWidth="1"/>
    <col min="6947" max="6947" width="11.44140625" style="71" customWidth="1"/>
    <col min="6948" max="6948" width="2.44140625" style="71" customWidth="1"/>
    <col min="6949" max="6949" width="7.5546875" style="71" customWidth="1"/>
    <col min="6950" max="6950" width="2.44140625" style="71" customWidth="1"/>
    <col min="6951" max="6952" width="9.109375" style="71"/>
    <col min="6953" max="6953" width="12.109375" style="71" bestFit="1" customWidth="1"/>
    <col min="6954" max="7168" width="9.109375" style="71"/>
    <col min="7169" max="7169" width="17.5546875" style="71" customWidth="1"/>
    <col min="7170" max="7170" width="2.44140625" style="71" customWidth="1"/>
    <col min="7171" max="7171" width="12.6640625" style="71" customWidth="1"/>
    <col min="7172" max="7172" width="2.44140625" style="71" customWidth="1"/>
    <col min="7173" max="7173" width="8.88671875" style="71" customWidth="1"/>
    <col min="7174" max="7174" width="2.44140625" style="71" customWidth="1"/>
    <col min="7175" max="7175" width="11.44140625" style="71" customWidth="1"/>
    <col min="7176" max="7176" width="2.44140625" style="71" customWidth="1"/>
    <col min="7177" max="7177" width="7.5546875" style="71" customWidth="1"/>
    <col min="7178" max="7178" width="2.44140625" style="71" customWidth="1"/>
    <col min="7179" max="7179" width="11.44140625" style="71" customWidth="1"/>
    <col min="7180" max="7180" width="2.44140625" style="71" customWidth="1"/>
    <col min="7181" max="7181" width="7.5546875" style="71" customWidth="1"/>
    <col min="7182" max="7182" width="2.44140625" style="71" customWidth="1"/>
    <col min="7183" max="7183" width="12.6640625" style="71" customWidth="1"/>
    <col min="7184" max="7184" width="2.44140625" style="71" customWidth="1"/>
    <col min="7185" max="7185" width="7.5546875" style="71" customWidth="1"/>
    <col min="7186" max="7186" width="2.44140625" style="71" customWidth="1"/>
    <col min="7187" max="7187" width="11.44140625" style="71" customWidth="1"/>
    <col min="7188" max="7188" width="2.44140625" style="71" customWidth="1"/>
    <col min="7189" max="7189" width="10.109375" style="71" customWidth="1"/>
    <col min="7190" max="7190" width="2.44140625" style="71" customWidth="1"/>
    <col min="7191" max="7191" width="11.44140625" style="71" customWidth="1"/>
    <col min="7192" max="7192" width="2.44140625" style="71" customWidth="1"/>
    <col min="7193" max="7193" width="10.109375" style="71" customWidth="1"/>
    <col min="7194" max="7194" width="2.44140625" style="71" customWidth="1"/>
    <col min="7195" max="7195" width="11.44140625" style="71" customWidth="1"/>
    <col min="7196" max="7196" width="2.44140625" style="71" customWidth="1"/>
    <col min="7197" max="7197" width="7.5546875" style="71" customWidth="1"/>
    <col min="7198" max="7198" width="2.44140625" style="71" customWidth="1"/>
    <col min="7199" max="7199" width="11.44140625" style="71" customWidth="1"/>
    <col min="7200" max="7200" width="2.44140625" style="71" customWidth="1"/>
    <col min="7201" max="7201" width="7.5546875" style="71" customWidth="1"/>
    <col min="7202" max="7202" width="2.44140625" style="71" customWidth="1"/>
    <col min="7203" max="7203" width="11.44140625" style="71" customWidth="1"/>
    <col min="7204" max="7204" width="2.44140625" style="71" customWidth="1"/>
    <col min="7205" max="7205" width="7.5546875" style="71" customWidth="1"/>
    <col min="7206" max="7206" width="2.44140625" style="71" customWidth="1"/>
    <col min="7207" max="7208" width="9.109375" style="71"/>
    <col min="7209" max="7209" width="12.109375" style="71" bestFit="1" customWidth="1"/>
    <col min="7210" max="7424" width="9.109375" style="71"/>
    <col min="7425" max="7425" width="17.5546875" style="71" customWidth="1"/>
    <col min="7426" max="7426" width="2.44140625" style="71" customWidth="1"/>
    <col min="7427" max="7427" width="12.6640625" style="71" customWidth="1"/>
    <col min="7428" max="7428" width="2.44140625" style="71" customWidth="1"/>
    <col min="7429" max="7429" width="8.88671875" style="71" customWidth="1"/>
    <col min="7430" max="7430" width="2.44140625" style="71" customWidth="1"/>
    <col min="7431" max="7431" width="11.44140625" style="71" customWidth="1"/>
    <col min="7432" max="7432" width="2.44140625" style="71" customWidth="1"/>
    <col min="7433" max="7433" width="7.5546875" style="71" customWidth="1"/>
    <col min="7434" max="7434" width="2.44140625" style="71" customWidth="1"/>
    <col min="7435" max="7435" width="11.44140625" style="71" customWidth="1"/>
    <col min="7436" max="7436" width="2.44140625" style="71" customWidth="1"/>
    <col min="7437" max="7437" width="7.5546875" style="71" customWidth="1"/>
    <col min="7438" max="7438" width="2.44140625" style="71" customWidth="1"/>
    <col min="7439" max="7439" width="12.6640625" style="71" customWidth="1"/>
    <col min="7440" max="7440" width="2.44140625" style="71" customWidth="1"/>
    <col min="7441" max="7441" width="7.5546875" style="71" customWidth="1"/>
    <col min="7442" max="7442" width="2.44140625" style="71" customWidth="1"/>
    <col min="7443" max="7443" width="11.44140625" style="71" customWidth="1"/>
    <col min="7444" max="7444" width="2.44140625" style="71" customWidth="1"/>
    <col min="7445" max="7445" width="10.109375" style="71" customWidth="1"/>
    <col min="7446" max="7446" width="2.44140625" style="71" customWidth="1"/>
    <col min="7447" max="7447" width="11.44140625" style="71" customWidth="1"/>
    <col min="7448" max="7448" width="2.44140625" style="71" customWidth="1"/>
    <col min="7449" max="7449" width="10.109375" style="71" customWidth="1"/>
    <col min="7450" max="7450" width="2.44140625" style="71" customWidth="1"/>
    <col min="7451" max="7451" width="11.44140625" style="71" customWidth="1"/>
    <col min="7452" max="7452" width="2.44140625" style="71" customWidth="1"/>
    <col min="7453" max="7453" width="7.5546875" style="71" customWidth="1"/>
    <col min="7454" max="7454" width="2.44140625" style="71" customWidth="1"/>
    <col min="7455" max="7455" width="11.44140625" style="71" customWidth="1"/>
    <col min="7456" max="7456" width="2.44140625" style="71" customWidth="1"/>
    <col min="7457" max="7457" width="7.5546875" style="71" customWidth="1"/>
    <col min="7458" max="7458" width="2.44140625" style="71" customWidth="1"/>
    <col min="7459" max="7459" width="11.44140625" style="71" customWidth="1"/>
    <col min="7460" max="7460" width="2.44140625" style="71" customWidth="1"/>
    <col min="7461" max="7461" width="7.5546875" style="71" customWidth="1"/>
    <col min="7462" max="7462" width="2.44140625" style="71" customWidth="1"/>
    <col min="7463" max="7464" width="9.109375" style="71"/>
    <col min="7465" max="7465" width="12.109375" style="71" bestFit="1" customWidth="1"/>
    <col min="7466" max="7680" width="9.109375" style="71"/>
    <col min="7681" max="7681" width="17.5546875" style="71" customWidth="1"/>
    <col min="7682" max="7682" width="2.44140625" style="71" customWidth="1"/>
    <col min="7683" max="7683" width="12.6640625" style="71" customWidth="1"/>
    <col min="7684" max="7684" width="2.44140625" style="71" customWidth="1"/>
    <col min="7685" max="7685" width="8.88671875" style="71" customWidth="1"/>
    <col min="7686" max="7686" width="2.44140625" style="71" customWidth="1"/>
    <col min="7687" max="7687" width="11.44140625" style="71" customWidth="1"/>
    <col min="7688" max="7688" width="2.44140625" style="71" customWidth="1"/>
    <col min="7689" max="7689" width="7.5546875" style="71" customWidth="1"/>
    <col min="7690" max="7690" width="2.44140625" style="71" customWidth="1"/>
    <col min="7691" max="7691" width="11.44140625" style="71" customWidth="1"/>
    <col min="7692" max="7692" width="2.44140625" style="71" customWidth="1"/>
    <col min="7693" max="7693" width="7.5546875" style="71" customWidth="1"/>
    <col min="7694" max="7694" width="2.44140625" style="71" customWidth="1"/>
    <col min="7695" max="7695" width="12.6640625" style="71" customWidth="1"/>
    <col min="7696" max="7696" width="2.44140625" style="71" customWidth="1"/>
    <col min="7697" max="7697" width="7.5546875" style="71" customWidth="1"/>
    <col min="7698" max="7698" width="2.44140625" style="71" customWidth="1"/>
    <col min="7699" max="7699" width="11.44140625" style="71" customWidth="1"/>
    <col min="7700" max="7700" width="2.44140625" style="71" customWidth="1"/>
    <col min="7701" max="7701" width="10.109375" style="71" customWidth="1"/>
    <col min="7702" max="7702" width="2.44140625" style="71" customWidth="1"/>
    <col min="7703" max="7703" width="11.44140625" style="71" customWidth="1"/>
    <col min="7704" max="7704" width="2.44140625" style="71" customWidth="1"/>
    <col min="7705" max="7705" width="10.109375" style="71" customWidth="1"/>
    <col min="7706" max="7706" width="2.44140625" style="71" customWidth="1"/>
    <col min="7707" max="7707" width="11.44140625" style="71" customWidth="1"/>
    <col min="7708" max="7708" width="2.44140625" style="71" customWidth="1"/>
    <col min="7709" max="7709" width="7.5546875" style="71" customWidth="1"/>
    <col min="7710" max="7710" width="2.44140625" style="71" customWidth="1"/>
    <col min="7711" max="7711" width="11.44140625" style="71" customWidth="1"/>
    <col min="7712" max="7712" width="2.44140625" style="71" customWidth="1"/>
    <col min="7713" max="7713" width="7.5546875" style="71" customWidth="1"/>
    <col min="7714" max="7714" width="2.44140625" style="71" customWidth="1"/>
    <col min="7715" max="7715" width="11.44140625" style="71" customWidth="1"/>
    <col min="7716" max="7716" width="2.44140625" style="71" customWidth="1"/>
    <col min="7717" max="7717" width="7.5546875" style="71" customWidth="1"/>
    <col min="7718" max="7718" width="2.44140625" style="71" customWidth="1"/>
    <col min="7719" max="7720" width="9.109375" style="71"/>
    <col min="7721" max="7721" width="12.109375" style="71" bestFit="1" customWidth="1"/>
    <col min="7722" max="7936" width="9.109375" style="71"/>
    <col min="7937" max="7937" width="17.5546875" style="71" customWidth="1"/>
    <col min="7938" max="7938" width="2.44140625" style="71" customWidth="1"/>
    <col min="7939" max="7939" width="12.6640625" style="71" customWidth="1"/>
    <col min="7940" max="7940" width="2.44140625" style="71" customWidth="1"/>
    <col min="7941" max="7941" width="8.88671875" style="71" customWidth="1"/>
    <col min="7942" max="7942" width="2.44140625" style="71" customWidth="1"/>
    <col min="7943" max="7943" width="11.44140625" style="71" customWidth="1"/>
    <col min="7944" max="7944" width="2.44140625" style="71" customWidth="1"/>
    <col min="7945" max="7945" width="7.5546875" style="71" customWidth="1"/>
    <col min="7946" max="7946" width="2.44140625" style="71" customWidth="1"/>
    <col min="7947" max="7947" width="11.44140625" style="71" customWidth="1"/>
    <col min="7948" max="7948" width="2.44140625" style="71" customWidth="1"/>
    <col min="7949" max="7949" width="7.5546875" style="71" customWidth="1"/>
    <col min="7950" max="7950" width="2.44140625" style="71" customWidth="1"/>
    <col min="7951" max="7951" width="12.6640625" style="71" customWidth="1"/>
    <col min="7952" max="7952" width="2.44140625" style="71" customWidth="1"/>
    <col min="7953" max="7953" width="7.5546875" style="71" customWidth="1"/>
    <col min="7954" max="7954" width="2.44140625" style="71" customWidth="1"/>
    <col min="7955" max="7955" width="11.44140625" style="71" customWidth="1"/>
    <col min="7956" max="7956" width="2.44140625" style="71" customWidth="1"/>
    <col min="7957" max="7957" width="10.109375" style="71" customWidth="1"/>
    <col min="7958" max="7958" width="2.44140625" style="71" customWidth="1"/>
    <col min="7959" max="7959" width="11.44140625" style="71" customWidth="1"/>
    <col min="7960" max="7960" width="2.44140625" style="71" customWidth="1"/>
    <col min="7961" max="7961" width="10.109375" style="71" customWidth="1"/>
    <col min="7962" max="7962" width="2.44140625" style="71" customWidth="1"/>
    <col min="7963" max="7963" width="11.44140625" style="71" customWidth="1"/>
    <col min="7964" max="7964" width="2.44140625" style="71" customWidth="1"/>
    <col min="7965" max="7965" width="7.5546875" style="71" customWidth="1"/>
    <col min="7966" max="7966" width="2.44140625" style="71" customWidth="1"/>
    <col min="7967" max="7967" width="11.44140625" style="71" customWidth="1"/>
    <col min="7968" max="7968" width="2.44140625" style="71" customWidth="1"/>
    <col min="7969" max="7969" width="7.5546875" style="71" customWidth="1"/>
    <col min="7970" max="7970" width="2.44140625" style="71" customWidth="1"/>
    <col min="7971" max="7971" width="11.44140625" style="71" customWidth="1"/>
    <col min="7972" max="7972" width="2.44140625" style="71" customWidth="1"/>
    <col min="7973" max="7973" width="7.5546875" style="71" customWidth="1"/>
    <col min="7974" max="7974" width="2.44140625" style="71" customWidth="1"/>
    <col min="7975" max="7976" width="9.109375" style="71"/>
    <col min="7977" max="7977" width="12.109375" style="71" bestFit="1" customWidth="1"/>
    <col min="7978" max="8192" width="9.109375" style="71"/>
    <col min="8193" max="8193" width="17.5546875" style="71" customWidth="1"/>
    <col min="8194" max="8194" width="2.44140625" style="71" customWidth="1"/>
    <col min="8195" max="8195" width="12.6640625" style="71" customWidth="1"/>
    <col min="8196" max="8196" width="2.44140625" style="71" customWidth="1"/>
    <col min="8197" max="8197" width="8.88671875" style="71" customWidth="1"/>
    <col min="8198" max="8198" width="2.44140625" style="71" customWidth="1"/>
    <col min="8199" max="8199" width="11.44140625" style="71" customWidth="1"/>
    <col min="8200" max="8200" width="2.44140625" style="71" customWidth="1"/>
    <col min="8201" max="8201" width="7.5546875" style="71" customWidth="1"/>
    <col min="8202" max="8202" width="2.44140625" style="71" customWidth="1"/>
    <col min="8203" max="8203" width="11.44140625" style="71" customWidth="1"/>
    <col min="8204" max="8204" width="2.44140625" style="71" customWidth="1"/>
    <col min="8205" max="8205" width="7.5546875" style="71" customWidth="1"/>
    <col min="8206" max="8206" width="2.44140625" style="71" customWidth="1"/>
    <col min="8207" max="8207" width="12.6640625" style="71" customWidth="1"/>
    <col min="8208" max="8208" width="2.44140625" style="71" customWidth="1"/>
    <col min="8209" max="8209" width="7.5546875" style="71" customWidth="1"/>
    <col min="8210" max="8210" width="2.44140625" style="71" customWidth="1"/>
    <col min="8211" max="8211" width="11.44140625" style="71" customWidth="1"/>
    <col min="8212" max="8212" width="2.44140625" style="71" customWidth="1"/>
    <col min="8213" max="8213" width="10.109375" style="71" customWidth="1"/>
    <col min="8214" max="8214" width="2.44140625" style="71" customWidth="1"/>
    <col min="8215" max="8215" width="11.44140625" style="71" customWidth="1"/>
    <col min="8216" max="8216" width="2.44140625" style="71" customWidth="1"/>
    <col min="8217" max="8217" width="10.109375" style="71" customWidth="1"/>
    <col min="8218" max="8218" width="2.44140625" style="71" customWidth="1"/>
    <col min="8219" max="8219" width="11.44140625" style="71" customWidth="1"/>
    <col min="8220" max="8220" width="2.44140625" style="71" customWidth="1"/>
    <col min="8221" max="8221" width="7.5546875" style="71" customWidth="1"/>
    <col min="8222" max="8222" width="2.44140625" style="71" customWidth="1"/>
    <col min="8223" max="8223" width="11.44140625" style="71" customWidth="1"/>
    <col min="8224" max="8224" width="2.44140625" style="71" customWidth="1"/>
    <col min="8225" max="8225" width="7.5546875" style="71" customWidth="1"/>
    <col min="8226" max="8226" width="2.44140625" style="71" customWidth="1"/>
    <col min="8227" max="8227" width="11.44140625" style="71" customWidth="1"/>
    <col min="8228" max="8228" width="2.44140625" style="71" customWidth="1"/>
    <col min="8229" max="8229" width="7.5546875" style="71" customWidth="1"/>
    <col min="8230" max="8230" width="2.44140625" style="71" customWidth="1"/>
    <col min="8231" max="8232" width="9.109375" style="71"/>
    <col min="8233" max="8233" width="12.109375" style="71" bestFit="1" customWidth="1"/>
    <col min="8234" max="8448" width="9.109375" style="71"/>
    <col min="8449" max="8449" width="17.5546875" style="71" customWidth="1"/>
    <col min="8450" max="8450" width="2.44140625" style="71" customWidth="1"/>
    <col min="8451" max="8451" width="12.6640625" style="71" customWidth="1"/>
    <col min="8452" max="8452" width="2.44140625" style="71" customWidth="1"/>
    <col min="8453" max="8453" width="8.88671875" style="71" customWidth="1"/>
    <col min="8454" max="8454" width="2.44140625" style="71" customWidth="1"/>
    <col min="8455" max="8455" width="11.44140625" style="71" customWidth="1"/>
    <col min="8456" max="8456" width="2.44140625" style="71" customWidth="1"/>
    <col min="8457" max="8457" width="7.5546875" style="71" customWidth="1"/>
    <col min="8458" max="8458" width="2.44140625" style="71" customWidth="1"/>
    <col min="8459" max="8459" width="11.44140625" style="71" customWidth="1"/>
    <col min="8460" max="8460" width="2.44140625" style="71" customWidth="1"/>
    <col min="8461" max="8461" width="7.5546875" style="71" customWidth="1"/>
    <col min="8462" max="8462" width="2.44140625" style="71" customWidth="1"/>
    <col min="8463" max="8463" width="12.6640625" style="71" customWidth="1"/>
    <col min="8464" max="8464" width="2.44140625" style="71" customWidth="1"/>
    <col min="8465" max="8465" width="7.5546875" style="71" customWidth="1"/>
    <col min="8466" max="8466" width="2.44140625" style="71" customWidth="1"/>
    <col min="8467" max="8467" width="11.44140625" style="71" customWidth="1"/>
    <col min="8468" max="8468" width="2.44140625" style="71" customWidth="1"/>
    <col min="8469" max="8469" width="10.109375" style="71" customWidth="1"/>
    <col min="8470" max="8470" width="2.44140625" style="71" customWidth="1"/>
    <col min="8471" max="8471" width="11.44140625" style="71" customWidth="1"/>
    <col min="8472" max="8472" width="2.44140625" style="71" customWidth="1"/>
    <col min="8473" max="8473" width="10.109375" style="71" customWidth="1"/>
    <col min="8474" max="8474" width="2.44140625" style="71" customWidth="1"/>
    <col min="8475" max="8475" width="11.44140625" style="71" customWidth="1"/>
    <col min="8476" max="8476" width="2.44140625" style="71" customWidth="1"/>
    <col min="8477" max="8477" width="7.5546875" style="71" customWidth="1"/>
    <col min="8478" max="8478" width="2.44140625" style="71" customWidth="1"/>
    <col min="8479" max="8479" width="11.44140625" style="71" customWidth="1"/>
    <col min="8480" max="8480" width="2.44140625" style="71" customWidth="1"/>
    <col min="8481" max="8481" width="7.5546875" style="71" customWidth="1"/>
    <col min="8482" max="8482" width="2.44140625" style="71" customWidth="1"/>
    <col min="8483" max="8483" width="11.44140625" style="71" customWidth="1"/>
    <col min="8484" max="8484" width="2.44140625" style="71" customWidth="1"/>
    <col min="8485" max="8485" width="7.5546875" style="71" customWidth="1"/>
    <col min="8486" max="8486" width="2.44140625" style="71" customWidth="1"/>
    <col min="8487" max="8488" width="9.109375" style="71"/>
    <col min="8489" max="8489" width="12.109375" style="71" bestFit="1" customWidth="1"/>
    <col min="8490" max="8704" width="9.109375" style="71"/>
    <col min="8705" max="8705" width="17.5546875" style="71" customWidth="1"/>
    <col min="8706" max="8706" width="2.44140625" style="71" customWidth="1"/>
    <col min="8707" max="8707" width="12.6640625" style="71" customWidth="1"/>
    <col min="8708" max="8708" width="2.44140625" style="71" customWidth="1"/>
    <col min="8709" max="8709" width="8.88671875" style="71" customWidth="1"/>
    <col min="8710" max="8710" width="2.44140625" style="71" customWidth="1"/>
    <col min="8711" max="8711" width="11.44140625" style="71" customWidth="1"/>
    <col min="8712" max="8712" width="2.44140625" style="71" customWidth="1"/>
    <col min="8713" max="8713" width="7.5546875" style="71" customWidth="1"/>
    <col min="8714" max="8714" width="2.44140625" style="71" customWidth="1"/>
    <col min="8715" max="8715" width="11.44140625" style="71" customWidth="1"/>
    <col min="8716" max="8716" width="2.44140625" style="71" customWidth="1"/>
    <col min="8717" max="8717" width="7.5546875" style="71" customWidth="1"/>
    <col min="8718" max="8718" width="2.44140625" style="71" customWidth="1"/>
    <col min="8719" max="8719" width="12.6640625" style="71" customWidth="1"/>
    <col min="8720" max="8720" width="2.44140625" style="71" customWidth="1"/>
    <col min="8721" max="8721" width="7.5546875" style="71" customWidth="1"/>
    <col min="8722" max="8722" width="2.44140625" style="71" customWidth="1"/>
    <col min="8723" max="8723" width="11.44140625" style="71" customWidth="1"/>
    <col min="8724" max="8724" width="2.44140625" style="71" customWidth="1"/>
    <col min="8725" max="8725" width="10.109375" style="71" customWidth="1"/>
    <col min="8726" max="8726" width="2.44140625" style="71" customWidth="1"/>
    <col min="8727" max="8727" width="11.44140625" style="71" customWidth="1"/>
    <col min="8728" max="8728" width="2.44140625" style="71" customWidth="1"/>
    <col min="8729" max="8729" width="10.109375" style="71" customWidth="1"/>
    <col min="8730" max="8730" width="2.44140625" style="71" customWidth="1"/>
    <col min="8731" max="8731" width="11.44140625" style="71" customWidth="1"/>
    <col min="8732" max="8732" width="2.44140625" style="71" customWidth="1"/>
    <col min="8733" max="8733" width="7.5546875" style="71" customWidth="1"/>
    <col min="8734" max="8734" width="2.44140625" style="71" customWidth="1"/>
    <col min="8735" max="8735" width="11.44140625" style="71" customWidth="1"/>
    <col min="8736" max="8736" width="2.44140625" style="71" customWidth="1"/>
    <col min="8737" max="8737" width="7.5546875" style="71" customWidth="1"/>
    <col min="8738" max="8738" width="2.44140625" style="71" customWidth="1"/>
    <col min="8739" max="8739" width="11.44140625" style="71" customWidth="1"/>
    <col min="8740" max="8740" width="2.44140625" style="71" customWidth="1"/>
    <col min="8741" max="8741" width="7.5546875" style="71" customWidth="1"/>
    <col min="8742" max="8742" width="2.44140625" style="71" customWidth="1"/>
    <col min="8743" max="8744" width="9.109375" style="71"/>
    <col min="8745" max="8745" width="12.109375" style="71" bestFit="1" customWidth="1"/>
    <col min="8746" max="8960" width="9.109375" style="71"/>
    <col min="8961" max="8961" width="17.5546875" style="71" customWidth="1"/>
    <col min="8962" max="8962" width="2.44140625" style="71" customWidth="1"/>
    <col min="8963" max="8963" width="12.6640625" style="71" customWidth="1"/>
    <col min="8964" max="8964" width="2.44140625" style="71" customWidth="1"/>
    <col min="8965" max="8965" width="8.88671875" style="71" customWidth="1"/>
    <col min="8966" max="8966" width="2.44140625" style="71" customWidth="1"/>
    <col min="8967" max="8967" width="11.44140625" style="71" customWidth="1"/>
    <col min="8968" max="8968" width="2.44140625" style="71" customWidth="1"/>
    <col min="8969" max="8969" width="7.5546875" style="71" customWidth="1"/>
    <col min="8970" max="8970" width="2.44140625" style="71" customWidth="1"/>
    <col min="8971" max="8971" width="11.44140625" style="71" customWidth="1"/>
    <col min="8972" max="8972" width="2.44140625" style="71" customWidth="1"/>
    <col min="8973" max="8973" width="7.5546875" style="71" customWidth="1"/>
    <col min="8974" max="8974" width="2.44140625" style="71" customWidth="1"/>
    <col min="8975" max="8975" width="12.6640625" style="71" customWidth="1"/>
    <col min="8976" max="8976" width="2.44140625" style="71" customWidth="1"/>
    <col min="8977" max="8977" width="7.5546875" style="71" customWidth="1"/>
    <col min="8978" max="8978" width="2.44140625" style="71" customWidth="1"/>
    <col min="8979" max="8979" width="11.44140625" style="71" customWidth="1"/>
    <col min="8980" max="8980" width="2.44140625" style="71" customWidth="1"/>
    <col min="8981" max="8981" width="10.109375" style="71" customWidth="1"/>
    <col min="8982" max="8982" width="2.44140625" style="71" customWidth="1"/>
    <col min="8983" max="8983" width="11.44140625" style="71" customWidth="1"/>
    <col min="8984" max="8984" width="2.44140625" style="71" customWidth="1"/>
    <col min="8985" max="8985" width="10.109375" style="71" customWidth="1"/>
    <col min="8986" max="8986" width="2.44140625" style="71" customWidth="1"/>
    <col min="8987" max="8987" width="11.44140625" style="71" customWidth="1"/>
    <col min="8988" max="8988" width="2.44140625" style="71" customWidth="1"/>
    <col min="8989" max="8989" width="7.5546875" style="71" customWidth="1"/>
    <col min="8990" max="8990" width="2.44140625" style="71" customWidth="1"/>
    <col min="8991" max="8991" width="11.44140625" style="71" customWidth="1"/>
    <col min="8992" max="8992" width="2.44140625" style="71" customWidth="1"/>
    <col min="8993" max="8993" width="7.5546875" style="71" customWidth="1"/>
    <col min="8994" max="8994" width="2.44140625" style="71" customWidth="1"/>
    <col min="8995" max="8995" width="11.44140625" style="71" customWidth="1"/>
    <col min="8996" max="8996" width="2.44140625" style="71" customWidth="1"/>
    <col min="8997" max="8997" width="7.5546875" style="71" customWidth="1"/>
    <col min="8998" max="8998" width="2.44140625" style="71" customWidth="1"/>
    <col min="8999" max="9000" width="9.109375" style="71"/>
    <col min="9001" max="9001" width="12.109375" style="71" bestFit="1" customWidth="1"/>
    <col min="9002" max="9216" width="9.109375" style="71"/>
    <col min="9217" max="9217" width="17.5546875" style="71" customWidth="1"/>
    <col min="9218" max="9218" width="2.44140625" style="71" customWidth="1"/>
    <col min="9219" max="9219" width="12.6640625" style="71" customWidth="1"/>
    <col min="9220" max="9220" width="2.44140625" style="71" customWidth="1"/>
    <col min="9221" max="9221" width="8.88671875" style="71" customWidth="1"/>
    <col min="9222" max="9222" width="2.44140625" style="71" customWidth="1"/>
    <col min="9223" max="9223" width="11.44140625" style="71" customWidth="1"/>
    <col min="9224" max="9224" width="2.44140625" style="71" customWidth="1"/>
    <col min="9225" max="9225" width="7.5546875" style="71" customWidth="1"/>
    <col min="9226" max="9226" width="2.44140625" style="71" customWidth="1"/>
    <col min="9227" max="9227" width="11.44140625" style="71" customWidth="1"/>
    <col min="9228" max="9228" width="2.44140625" style="71" customWidth="1"/>
    <col min="9229" max="9229" width="7.5546875" style="71" customWidth="1"/>
    <col min="9230" max="9230" width="2.44140625" style="71" customWidth="1"/>
    <col min="9231" max="9231" width="12.6640625" style="71" customWidth="1"/>
    <col min="9232" max="9232" width="2.44140625" style="71" customWidth="1"/>
    <col min="9233" max="9233" width="7.5546875" style="71" customWidth="1"/>
    <col min="9234" max="9234" width="2.44140625" style="71" customWidth="1"/>
    <col min="9235" max="9235" width="11.44140625" style="71" customWidth="1"/>
    <col min="9236" max="9236" width="2.44140625" style="71" customWidth="1"/>
    <col min="9237" max="9237" width="10.109375" style="71" customWidth="1"/>
    <col min="9238" max="9238" width="2.44140625" style="71" customWidth="1"/>
    <col min="9239" max="9239" width="11.44140625" style="71" customWidth="1"/>
    <col min="9240" max="9240" width="2.44140625" style="71" customWidth="1"/>
    <col min="9241" max="9241" width="10.109375" style="71" customWidth="1"/>
    <col min="9242" max="9242" width="2.44140625" style="71" customWidth="1"/>
    <col min="9243" max="9243" width="11.44140625" style="71" customWidth="1"/>
    <col min="9244" max="9244" width="2.44140625" style="71" customWidth="1"/>
    <col min="9245" max="9245" width="7.5546875" style="71" customWidth="1"/>
    <col min="9246" max="9246" width="2.44140625" style="71" customWidth="1"/>
    <col min="9247" max="9247" width="11.44140625" style="71" customWidth="1"/>
    <col min="9248" max="9248" width="2.44140625" style="71" customWidth="1"/>
    <col min="9249" max="9249" width="7.5546875" style="71" customWidth="1"/>
    <col min="9250" max="9250" width="2.44140625" style="71" customWidth="1"/>
    <col min="9251" max="9251" width="11.44140625" style="71" customWidth="1"/>
    <col min="9252" max="9252" width="2.44140625" style="71" customWidth="1"/>
    <col min="9253" max="9253" width="7.5546875" style="71" customWidth="1"/>
    <col min="9254" max="9254" width="2.44140625" style="71" customWidth="1"/>
    <col min="9255" max="9256" width="9.109375" style="71"/>
    <col min="9257" max="9257" width="12.109375" style="71" bestFit="1" customWidth="1"/>
    <col min="9258" max="9472" width="9.109375" style="71"/>
    <col min="9473" max="9473" width="17.5546875" style="71" customWidth="1"/>
    <col min="9474" max="9474" width="2.44140625" style="71" customWidth="1"/>
    <col min="9475" max="9475" width="12.6640625" style="71" customWidth="1"/>
    <col min="9476" max="9476" width="2.44140625" style="71" customWidth="1"/>
    <col min="9477" max="9477" width="8.88671875" style="71" customWidth="1"/>
    <col min="9478" max="9478" width="2.44140625" style="71" customWidth="1"/>
    <col min="9479" max="9479" width="11.44140625" style="71" customWidth="1"/>
    <col min="9480" max="9480" width="2.44140625" style="71" customWidth="1"/>
    <col min="9481" max="9481" width="7.5546875" style="71" customWidth="1"/>
    <col min="9482" max="9482" width="2.44140625" style="71" customWidth="1"/>
    <col min="9483" max="9483" width="11.44140625" style="71" customWidth="1"/>
    <col min="9484" max="9484" width="2.44140625" style="71" customWidth="1"/>
    <col min="9485" max="9485" width="7.5546875" style="71" customWidth="1"/>
    <col min="9486" max="9486" width="2.44140625" style="71" customWidth="1"/>
    <col min="9487" max="9487" width="12.6640625" style="71" customWidth="1"/>
    <col min="9488" max="9488" width="2.44140625" style="71" customWidth="1"/>
    <col min="9489" max="9489" width="7.5546875" style="71" customWidth="1"/>
    <col min="9490" max="9490" width="2.44140625" style="71" customWidth="1"/>
    <col min="9491" max="9491" width="11.44140625" style="71" customWidth="1"/>
    <col min="9492" max="9492" width="2.44140625" style="71" customWidth="1"/>
    <col min="9493" max="9493" width="10.109375" style="71" customWidth="1"/>
    <col min="9494" max="9494" width="2.44140625" style="71" customWidth="1"/>
    <col min="9495" max="9495" width="11.44140625" style="71" customWidth="1"/>
    <col min="9496" max="9496" width="2.44140625" style="71" customWidth="1"/>
    <col min="9497" max="9497" width="10.109375" style="71" customWidth="1"/>
    <col min="9498" max="9498" width="2.44140625" style="71" customWidth="1"/>
    <col min="9499" max="9499" width="11.44140625" style="71" customWidth="1"/>
    <col min="9500" max="9500" width="2.44140625" style="71" customWidth="1"/>
    <col min="9501" max="9501" width="7.5546875" style="71" customWidth="1"/>
    <col min="9502" max="9502" width="2.44140625" style="71" customWidth="1"/>
    <col min="9503" max="9503" width="11.44140625" style="71" customWidth="1"/>
    <col min="9504" max="9504" width="2.44140625" style="71" customWidth="1"/>
    <col min="9505" max="9505" width="7.5546875" style="71" customWidth="1"/>
    <col min="9506" max="9506" width="2.44140625" style="71" customWidth="1"/>
    <col min="9507" max="9507" width="11.44140625" style="71" customWidth="1"/>
    <col min="9508" max="9508" width="2.44140625" style="71" customWidth="1"/>
    <col min="9509" max="9509" width="7.5546875" style="71" customWidth="1"/>
    <col min="9510" max="9510" width="2.44140625" style="71" customWidth="1"/>
    <col min="9511" max="9512" width="9.109375" style="71"/>
    <col min="9513" max="9513" width="12.109375" style="71" bestFit="1" customWidth="1"/>
    <col min="9514" max="9728" width="9.109375" style="71"/>
    <col min="9729" max="9729" width="17.5546875" style="71" customWidth="1"/>
    <col min="9730" max="9730" width="2.44140625" style="71" customWidth="1"/>
    <col min="9731" max="9731" width="12.6640625" style="71" customWidth="1"/>
    <col min="9732" max="9732" width="2.44140625" style="71" customWidth="1"/>
    <col min="9733" max="9733" width="8.88671875" style="71" customWidth="1"/>
    <col min="9734" max="9734" width="2.44140625" style="71" customWidth="1"/>
    <col min="9735" max="9735" width="11.44140625" style="71" customWidth="1"/>
    <col min="9736" max="9736" width="2.44140625" style="71" customWidth="1"/>
    <col min="9737" max="9737" width="7.5546875" style="71" customWidth="1"/>
    <col min="9738" max="9738" width="2.44140625" style="71" customWidth="1"/>
    <col min="9739" max="9739" width="11.44140625" style="71" customWidth="1"/>
    <col min="9740" max="9740" width="2.44140625" style="71" customWidth="1"/>
    <col min="9741" max="9741" width="7.5546875" style="71" customWidth="1"/>
    <col min="9742" max="9742" width="2.44140625" style="71" customWidth="1"/>
    <col min="9743" max="9743" width="12.6640625" style="71" customWidth="1"/>
    <col min="9744" max="9744" width="2.44140625" style="71" customWidth="1"/>
    <col min="9745" max="9745" width="7.5546875" style="71" customWidth="1"/>
    <col min="9746" max="9746" width="2.44140625" style="71" customWidth="1"/>
    <col min="9747" max="9747" width="11.44140625" style="71" customWidth="1"/>
    <col min="9748" max="9748" width="2.44140625" style="71" customWidth="1"/>
    <col min="9749" max="9749" width="10.109375" style="71" customWidth="1"/>
    <col min="9750" max="9750" width="2.44140625" style="71" customWidth="1"/>
    <col min="9751" max="9751" width="11.44140625" style="71" customWidth="1"/>
    <col min="9752" max="9752" width="2.44140625" style="71" customWidth="1"/>
    <col min="9753" max="9753" width="10.109375" style="71" customWidth="1"/>
    <col min="9754" max="9754" width="2.44140625" style="71" customWidth="1"/>
    <col min="9755" max="9755" width="11.44140625" style="71" customWidth="1"/>
    <col min="9756" max="9756" width="2.44140625" style="71" customWidth="1"/>
    <col min="9757" max="9757" width="7.5546875" style="71" customWidth="1"/>
    <col min="9758" max="9758" width="2.44140625" style="71" customWidth="1"/>
    <col min="9759" max="9759" width="11.44140625" style="71" customWidth="1"/>
    <col min="9760" max="9760" width="2.44140625" style="71" customWidth="1"/>
    <col min="9761" max="9761" width="7.5546875" style="71" customWidth="1"/>
    <col min="9762" max="9762" width="2.44140625" style="71" customWidth="1"/>
    <col min="9763" max="9763" width="11.44140625" style="71" customWidth="1"/>
    <col min="9764" max="9764" width="2.44140625" style="71" customWidth="1"/>
    <col min="9765" max="9765" width="7.5546875" style="71" customWidth="1"/>
    <col min="9766" max="9766" width="2.44140625" style="71" customWidth="1"/>
    <col min="9767" max="9768" width="9.109375" style="71"/>
    <col min="9769" max="9769" width="12.109375" style="71" bestFit="1" customWidth="1"/>
    <col min="9770" max="9984" width="9.109375" style="71"/>
    <col min="9985" max="9985" width="17.5546875" style="71" customWidth="1"/>
    <col min="9986" max="9986" width="2.44140625" style="71" customWidth="1"/>
    <col min="9987" max="9987" width="12.6640625" style="71" customWidth="1"/>
    <col min="9988" max="9988" width="2.44140625" style="71" customWidth="1"/>
    <col min="9989" max="9989" width="8.88671875" style="71" customWidth="1"/>
    <col min="9990" max="9990" width="2.44140625" style="71" customWidth="1"/>
    <col min="9991" max="9991" width="11.44140625" style="71" customWidth="1"/>
    <col min="9992" max="9992" width="2.44140625" style="71" customWidth="1"/>
    <col min="9993" max="9993" width="7.5546875" style="71" customWidth="1"/>
    <col min="9994" max="9994" width="2.44140625" style="71" customWidth="1"/>
    <col min="9995" max="9995" width="11.44140625" style="71" customWidth="1"/>
    <col min="9996" max="9996" width="2.44140625" style="71" customWidth="1"/>
    <col min="9997" max="9997" width="7.5546875" style="71" customWidth="1"/>
    <col min="9998" max="9998" width="2.44140625" style="71" customWidth="1"/>
    <col min="9999" max="9999" width="12.6640625" style="71" customWidth="1"/>
    <col min="10000" max="10000" width="2.44140625" style="71" customWidth="1"/>
    <col min="10001" max="10001" width="7.5546875" style="71" customWidth="1"/>
    <col min="10002" max="10002" width="2.44140625" style="71" customWidth="1"/>
    <col min="10003" max="10003" width="11.44140625" style="71" customWidth="1"/>
    <col min="10004" max="10004" width="2.44140625" style="71" customWidth="1"/>
    <col min="10005" max="10005" width="10.109375" style="71" customWidth="1"/>
    <col min="10006" max="10006" width="2.44140625" style="71" customWidth="1"/>
    <col min="10007" max="10007" width="11.44140625" style="71" customWidth="1"/>
    <col min="10008" max="10008" width="2.44140625" style="71" customWidth="1"/>
    <col min="10009" max="10009" width="10.109375" style="71" customWidth="1"/>
    <col min="10010" max="10010" width="2.44140625" style="71" customWidth="1"/>
    <col min="10011" max="10011" width="11.44140625" style="71" customWidth="1"/>
    <col min="10012" max="10012" width="2.44140625" style="71" customWidth="1"/>
    <col min="10013" max="10013" width="7.5546875" style="71" customWidth="1"/>
    <col min="10014" max="10014" width="2.44140625" style="71" customWidth="1"/>
    <col min="10015" max="10015" width="11.44140625" style="71" customWidth="1"/>
    <col min="10016" max="10016" width="2.44140625" style="71" customWidth="1"/>
    <col min="10017" max="10017" width="7.5546875" style="71" customWidth="1"/>
    <col min="10018" max="10018" width="2.44140625" style="71" customWidth="1"/>
    <col min="10019" max="10019" width="11.44140625" style="71" customWidth="1"/>
    <col min="10020" max="10020" width="2.44140625" style="71" customWidth="1"/>
    <col min="10021" max="10021" width="7.5546875" style="71" customWidth="1"/>
    <col min="10022" max="10022" width="2.44140625" style="71" customWidth="1"/>
    <col min="10023" max="10024" width="9.109375" style="71"/>
    <col min="10025" max="10025" width="12.109375" style="71" bestFit="1" customWidth="1"/>
    <col min="10026" max="10240" width="9.109375" style="71"/>
    <col min="10241" max="10241" width="17.5546875" style="71" customWidth="1"/>
    <col min="10242" max="10242" width="2.44140625" style="71" customWidth="1"/>
    <col min="10243" max="10243" width="12.6640625" style="71" customWidth="1"/>
    <col min="10244" max="10244" width="2.44140625" style="71" customWidth="1"/>
    <col min="10245" max="10245" width="8.88671875" style="71" customWidth="1"/>
    <col min="10246" max="10246" width="2.44140625" style="71" customWidth="1"/>
    <col min="10247" max="10247" width="11.44140625" style="71" customWidth="1"/>
    <col min="10248" max="10248" width="2.44140625" style="71" customWidth="1"/>
    <col min="10249" max="10249" width="7.5546875" style="71" customWidth="1"/>
    <col min="10250" max="10250" width="2.44140625" style="71" customWidth="1"/>
    <col min="10251" max="10251" width="11.44140625" style="71" customWidth="1"/>
    <col min="10252" max="10252" width="2.44140625" style="71" customWidth="1"/>
    <col min="10253" max="10253" width="7.5546875" style="71" customWidth="1"/>
    <col min="10254" max="10254" width="2.44140625" style="71" customWidth="1"/>
    <col min="10255" max="10255" width="12.6640625" style="71" customWidth="1"/>
    <col min="10256" max="10256" width="2.44140625" style="71" customWidth="1"/>
    <col min="10257" max="10257" width="7.5546875" style="71" customWidth="1"/>
    <col min="10258" max="10258" width="2.44140625" style="71" customWidth="1"/>
    <col min="10259" max="10259" width="11.44140625" style="71" customWidth="1"/>
    <col min="10260" max="10260" width="2.44140625" style="71" customWidth="1"/>
    <col min="10261" max="10261" width="10.109375" style="71" customWidth="1"/>
    <col min="10262" max="10262" width="2.44140625" style="71" customWidth="1"/>
    <col min="10263" max="10263" width="11.44140625" style="71" customWidth="1"/>
    <col min="10264" max="10264" width="2.44140625" style="71" customWidth="1"/>
    <col min="10265" max="10265" width="10.109375" style="71" customWidth="1"/>
    <col min="10266" max="10266" width="2.44140625" style="71" customWidth="1"/>
    <col min="10267" max="10267" width="11.44140625" style="71" customWidth="1"/>
    <col min="10268" max="10268" width="2.44140625" style="71" customWidth="1"/>
    <col min="10269" max="10269" width="7.5546875" style="71" customWidth="1"/>
    <col min="10270" max="10270" width="2.44140625" style="71" customWidth="1"/>
    <col min="10271" max="10271" width="11.44140625" style="71" customWidth="1"/>
    <col min="10272" max="10272" width="2.44140625" style="71" customWidth="1"/>
    <col min="10273" max="10273" width="7.5546875" style="71" customWidth="1"/>
    <col min="10274" max="10274" width="2.44140625" style="71" customWidth="1"/>
    <col min="10275" max="10275" width="11.44140625" style="71" customWidth="1"/>
    <col min="10276" max="10276" width="2.44140625" style="71" customWidth="1"/>
    <col min="10277" max="10277" width="7.5546875" style="71" customWidth="1"/>
    <col min="10278" max="10278" width="2.44140625" style="71" customWidth="1"/>
    <col min="10279" max="10280" width="9.109375" style="71"/>
    <col min="10281" max="10281" width="12.109375" style="71" bestFit="1" customWidth="1"/>
    <col min="10282" max="10496" width="9.109375" style="71"/>
    <col min="10497" max="10497" width="17.5546875" style="71" customWidth="1"/>
    <col min="10498" max="10498" width="2.44140625" style="71" customWidth="1"/>
    <col min="10499" max="10499" width="12.6640625" style="71" customWidth="1"/>
    <col min="10500" max="10500" width="2.44140625" style="71" customWidth="1"/>
    <col min="10501" max="10501" width="8.88671875" style="71" customWidth="1"/>
    <col min="10502" max="10502" width="2.44140625" style="71" customWidth="1"/>
    <col min="10503" max="10503" width="11.44140625" style="71" customWidth="1"/>
    <col min="10504" max="10504" width="2.44140625" style="71" customWidth="1"/>
    <col min="10505" max="10505" width="7.5546875" style="71" customWidth="1"/>
    <col min="10506" max="10506" width="2.44140625" style="71" customWidth="1"/>
    <col min="10507" max="10507" width="11.44140625" style="71" customWidth="1"/>
    <col min="10508" max="10508" width="2.44140625" style="71" customWidth="1"/>
    <col min="10509" max="10509" width="7.5546875" style="71" customWidth="1"/>
    <col min="10510" max="10510" width="2.44140625" style="71" customWidth="1"/>
    <col min="10511" max="10511" width="12.6640625" style="71" customWidth="1"/>
    <col min="10512" max="10512" width="2.44140625" style="71" customWidth="1"/>
    <col min="10513" max="10513" width="7.5546875" style="71" customWidth="1"/>
    <col min="10514" max="10514" width="2.44140625" style="71" customWidth="1"/>
    <col min="10515" max="10515" width="11.44140625" style="71" customWidth="1"/>
    <col min="10516" max="10516" width="2.44140625" style="71" customWidth="1"/>
    <col min="10517" max="10517" width="10.109375" style="71" customWidth="1"/>
    <col min="10518" max="10518" width="2.44140625" style="71" customWidth="1"/>
    <col min="10519" max="10519" width="11.44140625" style="71" customWidth="1"/>
    <col min="10520" max="10520" width="2.44140625" style="71" customWidth="1"/>
    <col min="10521" max="10521" width="10.109375" style="71" customWidth="1"/>
    <col min="10522" max="10522" width="2.44140625" style="71" customWidth="1"/>
    <col min="10523" max="10523" width="11.44140625" style="71" customWidth="1"/>
    <col min="10524" max="10524" width="2.44140625" style="71" customWidth="1"/>
    <col min="10525" max="10525" width="7.5546875" style="71" customWidth="1"/>
    <col min="10526" max="10526" width="2.44140625" style="71" customWidth="1"/>
    <col min="10527" max="10527" width="11.44140625" style="71" customWidth="1"/>
    <col min="10528" max="10528" width="2.44140625" style="71" customWidth="1"/>
    <col min="10529" max="10529" width="7.5546875" style="71" customWidth="1"/>
    <col min="10530" max="10530" width="2.44140625" style="71" customWidth="1"/>
    <col min="10531" max="10531" width="11.44140625" style="71" customWidth="1"/>
    <col min="10532" max="10532" width="2.44140625" style="71" customWidth="1"/>
    <col min="10533" max="10533" width="7.5546875" style="71" customWidth="1"/>
    <col min="10534" max="10534" width="2.44140625" style="71" customWidth="1"/>
    <col min="10535" max="10536" width="9.109375" style="71"/>
    <col min="10537" max="10537" width="12.109375" style="71" bestFit="1" customWidth="1"/>
    <col min="10538" max="10752" width="9.109375" style="71"/>
    <col min="10753" max="10753" width="17.5546875" style="71" customWidth="1"/>
    <col min="10754" max="10754" width="2.44140625" style="71" customWidth="1"/>
    <col min="10755" max="10755" width="12.6640625" style="71" customWidth="1"/>
    <col min="10756" max="10756" width="2.44140625" style="71" customWidth="1"/>
    <col min="10757" max="10757" width="8.88671875" style="71" customWidth="1"/>
    <col min="10758" max="10758" width="2.44140625" style="71" customWidth="1"/>
    <col min="10759" max="10759" width="11.44140625" style="71" customWidth="1"/>
    <col min="10760" max="10760" width="2.44140625" style="71" customWidth="1"/>
    <col min="10761" max="10761" width="7.5546875" style="71" customWidth="1"/>
    <col min="10762" max="10762" width="2.44140625" style="71" customWidth="1"/>
    <col min="10763" max="10763" width="11.44140625" style="71" customWidth="1"/>
    <col min="10764" max="10764" width="2.44140625" style="71" customWidth="1"/>
    <col min="10765" max="10765" width="7.5546875" style="71" customWidth="1"/>
    <col min="10766" max="10766" width="2.44140625" style="71" customWidth="1"/>
    <col min="10767" max="10767" width="12.6640625" style="71" customWidth="1"/>
    <col min="10768" max="10768" width="2.44140625" style="71" customWidth="1"/>
    <col min="10769" max="10769" width="7.5546875" style="71" customWidth="1"/>
    <col min="10770" max="10770" width="2.44140625" style="71" customWidth="1"/>
    <col min="10771" max="10771" width="11.44140625" style="71" customWidth="1"/>
    <col min="10772" max="10772" width="2.44140625" style="71" customWidth="1"/>
    <col min="10773" max="10773" width="10.109375" style="71" customWidth="1"/>
    <col min="10774" max="10774" width="2.44140625" style="71" customWidth="1"/>
    <col min="10775" max="10775" width="11.44140625" style="71" customWidth="1"/>
    <col min="10776" max="10776" width="2.44140625" style="71" customWidth="1"/>
    <col min="10777" max="10777" width="10.109375" style="71" customWidth="1"/>
    <col min="10778" max="10778" width="2.44140625" style="71" customWidth="1"/>
    <col min="10779" max="10779" width="11.44140625" style="71" customWidth="1"/>
    <col min="10780" max="10780" width="2.44140625" style="71" customWidth="1"/>
    <col min="10781" max="10781" width="7.5546875" style="71" customWidth="1"/>
    <col min="10782" max="10782" width="2.44140625" style="71" customWidth="1"/>
    <col min="10783" max="10783" width="11.44140625" style="71" customWidth="1"/>
    <col min="10784" max="10784" width="2.44140625" style="71" customWidth="1"/>
    <col min="10785" max="10785" width="7.5546875" style="71" customWidth="1"/>
    <col min="10786" max="10786" width="2.44140625" style="71" customWidth="1"/>
    <col min="10787" max="10787" width="11.44140625" style="71" customWidth="1"/>
    <col min="10788" max="10788" width="2.44140625" style="71" customWidth="1"/>
    <col min="10789" max="10789" width="7.5546875" style="71" customWidth="1"/>
    <col min="10790" max="10790" width="2.44140625" style="71" customWidth="1"/>
    <col min="10791" max="10792" width="9.109375" style="71"/>
    <col min="10793" max="10793" width="12.109375" style="71" bestFit="1" customWidth="1"/>
    <col min="10794" max="11008" width="9.109375" style="71"/>
    <col min="11009" max="11009" width="17.5546875" style="71" customWidth="1"/>
    <col min="11010" max="11010" width="2.44140625" style="71" customWidth="1"/>
    <col min="11011" max="11011" width="12.6640625" style="71" customWidth="1"/>
    <col min="11012" max="11012" width="2.44140625" style="71" customWidth="1"/>
    <col min="11013" max="11013" width="8.88671875" style="71" customWidth="1"/>
    <col min="11014" max="11014" width="2.44140625" style="71" customWidth="1"/>
    <col min="11015" max="11015" width="11.44140625" style="71" customWidth="1"/>
    <col min="11016" max="11016" width="2.44140625" style="71" customWidth="1"/>
    <col min="11017" max="11017" width="7.5546875" style="71" customWidth="1"/>
    <col min="11018" max="11018" width="2.44140625" style="71" customWidth="1"/>
    <col min="11019" max="11019" width="11.44140625" style="71" customWidth="1"/>
    <col min="11020" max="11020" width="2.44140625" style="71" customWidth="1"/>
    <col min="11021" max="11021" width="7.5546875" style="71" customWidth="1"/>
    <col min="11022" max="11022" width="2.44140625" style="71" customWidth="1"/>
    <col min="11023" max="11023" width="12.6640625" style="71" customWidth="1"/>
    <col min="11024" max="11024" width="2.44140625" style="71" customWidth="1"/>
    <col min="11025" max="11025" width="7.5546875" style="71" customWidth="1"/>
    <col min="11026" max="11026" width="2.44140625" style="71" customWidth="1"/>
    <col min="11027" max="11027" width="11.44140625" style="71" customWidth="1"/>
    <col min="11028" max="11028" width="2.44140625" style="71" customWidth="1"/>
    <col min="11029" max="11029" width="10.109375" style="71" customWidth="1"/>
    <col min="11030" max="11030" width="2.44140625" style="71" customWidth="1"/>
    <col min="11031" max="11031" width="11.44140625" style="71" customWidth="1"/>
    <col min="11032" max="11032" width="2.44140625" style="71" customWidth="1"/>
    <col min="11033" max="11033" width="10.109375" style="71" customWidth="1"/>
    <col min="11034" max="11034" width="2.44140625" style="71" customWidth="1"/>
    <col min="11035" max="11035" width="11.44140625" style="71" customWidth="1"/>
    <col min="11036" max="11036" width="2.44140625" style="71" customWidth="1"/>
    <col min="11037" max="11037" width="7.5546875" style="71" customWidth="1"/>
    <col min="11038" max="11038" width="2.44140625" style="71" customWidth="1"/>
    <col min="11039" max="11039" width="11.44140625" style="71" customWidth="1"/>
    <col min="11040" max="11040" width="2.44140625" style="71" customWidth="1"/>
    <col min="11041" max="11041" width="7.5546875" style="71" customWidth="1"/>
    <col min="11042" max="11042" width="2.44140625" style="71" customWidth="1"/>
    <col min="11043" max="11043" width="11.44140625" style="71" customWidth="1"/>
    <col min="11044" max="11044" width="2.44140625" style="71" customWidth="1"/>
    <col min="11045" max="11045" width="7.5546875" style="71" customWidth="1"/>
    <col min="11046" max="11046" width="2.44140625" style="71" customWidth="1"/>
    <col min="11047" max="11048" width="9.109375" style="71"/>
    <col min="11049" max="11049" width="12.109375" style="71" bestFit="1" customWidth="1"/>
    <col min="11050" max="11264" width="9.109375" style="71"/>
    <col min="11265" max="11265" width="17.5546875" style="71" customWidth="1"/>
    <col min="11266" max="11266" width="2.44140625" style="71" customWidth="1"/>
    <col min="11267" max="11267" width="12.6640625" style="71" customWidth="1"/>
    <col min="11268" max="11268" width="2.44140625" style="71" customWidth="1"/>
    <col min="11269" max="11269" width="8.88671875" style="71" customWidth="1"/>
    <col min="11270" max="11270" width="2.44140625" style="71" customWidth="1"/>
    <col min="11271" max="11271" width="11.44140625" style="71" customWidth="1"/>
    <col min="11272" max="11272" width="2.44140625" style="71" customWidth="1"/>
    <col min="11273" max="11273" width="7.5546875" style="71" customWidth="1"/>
    <col min="11274" max="11274" width="2.44140625" style="71" customWidth="1"/>
    <col min="11275" max="11275" width="11.44140625" style="71" customWidth="1"/>
    <col min="11276" max="11276" width="2.44140625" style="71" customWidth="1"/>
    <col min="11277" max="11277" width="7.5546875" style="71" customWidth="1"/>
    <col min="11278" max="11278" width="2.44140625" style="71" customWidth="1"/>
    <col min="11279" max="11279" width="12.6640625" style="71" customWidth="1"/>
    <col min="11280" max="11280" width="2.44140625" style="71" customWidth="1"/>
    <col min="11281" max="11281" width="7.5546875" style="71" customWidth="1"/>
    <col min="11282" max="11282" width="2.44140625" style="71" customWidth="1"/>
    <col min="11283" max="11283" width="11.44140625" style="71" customWidth="1"/>
    <col min="11284" max="11284" width="2.44140625" style="71" customWidth="1"/>
    <col min="11285" max="11285" width="10.109375" style="71" customWidth="1"/>
    <col min="11286" max="11286" width="2.44140625" style="71" customWidth="1"/>
    <col min="11287" max="11287" width="11.44140625" style="71" customWidth="1"/>
    <col min="11288" max="11288" width="2.44140625" style="71" customWidth="1"/>
    <col min="11289" max="11289" width="10.109375" style="71" customWidth="1"/>
    <col min="11290" max="11290" width="2.44140625" style="71" customWidth="1"/>
    <col min="11291" max="11291" width="11.44140625" style="71" customWidth="1"/>
    <col min="11292" max="11292" width="2.44140625" style="71" customWidth="1"/>
    <col min="11293" max="11293" width="7.5546875" style="71" customWidth="1"/>
    <col min="11294" max="11294" width="2.44140625" style="71" customWidth="1"/>
    <col min="11295" max="11295" width="11.44140625" style="71" customWidth="1"/>
    <col min="11296" max="11296" width="2.44140625" style="71" customWidth="1"/>
    <col min="11297" max="11297" width="7.5546875" style="71" customWidth="1"/>
    <col min="11298" max="11298" width="2.44140625" style="71" customWidth="1"/>
    <col min="11299" max="11299" width="11.44140625" style="71" customWidth="1"/>
    <col min="11300" max="11300" width="2.44140625" style="71" customWidth="1"/>
    <col min="11301" max="11301" width="7.5546875" style="71" customWidth="1"/>
    <col min="11302" max="11302" width="2.44140625" style="71" customWidth="1"/>
    <col min="11303" max="11304" width="9.109375" style="71"/>
    <col min="11305" max="11305" width="12.109375" style="71" bestFit="1" customWidth="1"/>
    <col min="11306" max="11520" width="9.109375" style="71"/>
    <col min="11521" max="11521" width="17.5546875" style="71" customWidth="1"/>
    <col min="11522" max="11522" width="2.44140625" style="71" customWidth="1"/>
    <col min="11523" max="11523" width="12.6640625" style="71" customWidth="1"/>
    <col min="11524" max="11524" width="2.44140625" style="71" customWidth="1"/>
    <col min="11525" max="11525" width="8.88671875" style="71" customWidth="1"/>
    <col min="11526" max="11526" width="2.44140625" style="71" customWidth="1"/>
    <col min="11527" max="11527" width="11.44140625" style="71" customWidth="1"/>
    <col min="11528" max="11528" width="2.44140625" style="71" customWidth="1"/>
    <col min="11529" max="11529" width="7.5546875" style="71" customWidth="1"/>
    <col min="11530" max="11530" width="2.44140625" style="71" customWidth="1"/>
    <col min="11531" max="11531" width="11.44140625" style="71" customWidth="1"/>
    <col min="11532" max="11532" width="2.44140625" style="71" customWidth="1"/>
    <col min="11533" max="11533" width="7.5546875" style="71" customWidth="1"/>
    <col min="11534" max="11534" width="2.44140625" style="71" customWidth="1"/>
    <col min="11535" max="11535" width="12.6640625" style="71" customWidth="1"/>
    <col min="11536" max="11536" width="2.44140625" style="71" customWidth="1"/>
    <col min="11537" max="11537" width="7.5546875" style="71" customWidth="1"/>
    <col min="11538" max="11538" width="2.44140625" style="71" customWidth="1"/>
    <col min="11539" max="11539" width="11.44140625" style="71" customWidth="1"/>
    <col min="11540" max="11540" width="2.44140625" style="71" customWidth="1"/>
    <col min="11541" max="11541" width="10.109375" style="71" customWidth="1"/>
    <col min="11542" max="11542" width="2.44140625" style="71" customWidth="1"/>
    <col min="11543" max="11543" width="11.44140625" style="71" customWidth="1"/>
    <col min="11544" max="11544" width="2.44140625" style="71" customWidth="1"/>
    <col min="11545" max="11545" width="10.109375" style="71" customWidth="1"/>
    <col min="11546" max="11546" width="2.44140625" style="71" customWidth="1"/>
    <col min="11547" max="11547" width="11.44140625" style="71" customWidth="1"/>
    <col min="11548" max="11548" width="2.44140625" style="71" customWidth="1"/>
    <col min="11549" max="11549" width="7.5546875" style="71" customWidth="1"/>
    <col min="11550" max="11550" width="2.44140625" style="71" customWidth="1"/>
    <col min="11551" max="11551" width="11.44140625" style="71" customWidth="1"/>
    <col min="11552" max="11552" width="2.44140625" style="71" customWidth="1"/>
    <col min="11553" max="11553" width="7.5546875" style="71" customWidth="1"/>
    <col min="11554" max="11554" width="2.44140625" style="71" customWidth="1"/>
    <col min="11555" max="11555" width="11.44140625" style="71" customWidth="1"/>
    <col min="11556" max="11556" width="2.44140625" style="71" customWidth="1"/>
    <col min="11557" max="11557" width="7.5546875" style="71" customWidth="1"/>
    <col min="11558" max="11558" width="2.44140625" style="71" customWidth="1"/>
    <col min="11559" max="11560" width="9.109375" style="71"/>
    <col min="11561" max="11561" width="12.109375" style="71" bestFit="1" customWidth="1"/>
    <col min="11562" max="11776" width="9.109375" style="71"/>
    <col min="11777" max="11777" width="17.5546875" style="71" customWidth="1"/>
    <col min="11778" max="11778" width="2.44140625" style="71" customWidth="1"/>
    <col min="11779" max="11779" width="12.6640625" style="71" customWidth="1"/>
    <col min="11780" max="11780" width="2.44140625" style="71" customWidth="1"/>
    <col min="11781" max="11781" width="8.88671875" style="71" customWidth="1"/>
    <col min="11782" max="11782" width="2.44140625" style="71" customWidth="1"/>
    <col min="11783" max="11783" width="11.44140625" style="71" customWidth="1"/>
    <col min="11784" max="11784" width="2.44140625" style="71" customWidth="1"/>
    <col min="11785" max="11785" width="7.5546875" style="71" customWidth="1"/>
    <col min="11786" max="11786" width="2.44140625" style="71" customWidth="1"/>
    <col min="11787" max="11787" width="11.44140625" style="71" customWidth="1"/>
    <col min="11788" max="11788" width="2.44140625" style="71" customWidth="1"/>
    <col min="11789" max="11789" width="7.5546875" style="71" customWidth="1"/>
    <col min="11790" max="11790" width="2.44140625" style="71" customWidth="1"/>
    <col min="11791" max="11791" width="12.6640625" style="71" customWidth="1"/>
    <col min="11792" max="11792" width="2.44140625" style="71" customWidth="1"/>
    <col min="11793" max="11793" width="7.5546875" style="71" customWidth="1"/>
    <col min="11794" max="11794" width="2.44140625" style="71" customWidth="1"/>
    <col min="11795" max="11795" width="11.44140625" style="71" customWidth="1"/>
    <col min="11796" max="11796" width="2.44140625" style="71" customWidth="1"/>
    <col min="11797" max="11797" width="10.109375" style="71" customWidth="1"/>
    <col min="11798" max="11798" width="2.44140625" style="71" customWidth="1"/>
    <col min="11799" max="11799" width="11.44140625" style="71" customWidth="1"/>
    <col min="11800" max="11800" width="2.44140625" style="71" customWidth="1"/>
    <col min="11801" max="11801" width="10.109375" style="71" customWidth="1"/>
    <col min="11802" max="11802" width="2.44140625" style="71" customWidth="1"/>
    <col min="11803" max="11803" width="11.44140625" style="71" customWidth="1"/>
    <col min="11804" max="11804" width="2.44140625" style="71" customWidth="1"/>
    <col min="11805" max="11805" width="7.5546875" style="71" customWidth="1"/>
    <col min="11806" max="11806" width="2.44140625" style="71" customWidth="1"/>
    <col min="11807" max="11807" width="11.44140625" style="71" customWidth="1"/>
    <col min="11808" max="11808" width="2.44140625" style="71" customWidth="1"/>
    <col min="11809" max="11809" width="7.5546875" style="71" customWidth="1"/>
    <col min="11810" max="11810" width="2.44140625" style="71" customWidth="1"/>
    <col min="11811" max="11811" width="11.44140625" style="71" customWidth="1"/>
    <col min="11812" max="11812" width="2.44140625" style="71" customWidth="1"/>
    <col min="11813" max="11813" width="7.5546875" style="71" customWidth="1"/>
    <col min="11814" max="11814" width="2.44140625" style="71" customWidth="1"/>
    <col min="11815" max="11816" width="9.109375" style="71"/>
    <col min="11817" max="11817" width="12.109375" style="71" bestFit="1" customWidth="1"/>
    <col min="11818" max="12032" width="9.109375" style="71"/>
    <col min="12033" max="12033" width="17.5546875" style="71" customWidth="1"/>
    <col min="12034" max="12034" width="2.44140625" style="71" customWidth="1"/>
    <col min="12035" max="12035" width="12.6640625" style="71" customWidth="1"/>
    <col min="12036" max="12036" width="2.44140625" style="71" customWidth="1"/>
    <col min="12037" max="12037" width="8.88671875" style="71" customWidth="1"/>
    <col min="12038" max="12038" width="2.44140625" style="71" customWidth="1"/>
    <col min="12039" max="12039" width="11.44140625" style="71" customWidth="1"/>
    <col min="12040" max="12040" width="2.44140625" style="71" customWidth="1"/>
    <col min="12041" max="12041" width="7.5546875" style="71" customWidth="1"/>
    <col min="12042" max="12042" width="2.44140625" style="71" customWidth="1"/>
    <col min="12043" max="12043" width="11.44140625" style="71" customWidth="1"/>
    <col min="12044" max="12044" width="2.44140625" style="71" customWidth="1"/>
    <col min="12045" max="12045" width="7.5546875" style="71" customWidth="1"/>
    <col min="12046" max="12046" width="2.44140625" style="71" customWidth="1"/>
    <col min="12047" max="12047" width="12.6640625" style="71" customWidth="1"/>
    <col min="12048" max="12048" width="2.44140625" style="71" customWidth="1"/>
    <col min="12049" max="12049" width="7.5546875" style="71" customWidth="1"/>
    <col min="12050" max="12050" width="2.44140625" style="71" customWidth="1"/>
    <col min="12051" max="12051" width="11.44140625" style="71" customWidth="1"/>
    <col min="12052" max="12052" width="2.44140625" style="71" customWidth="1"/>
    <col min="12053" max="12053" width="10.109375" style="71" customWidth="1"/>
    <col min="12054" max="12054" width="2.44140625" style="71" customWidth="1"/>
    <col min="12055" max="12055" width="11.44140625" style="71" customWidth="1"/>
    <col min="12056" max="12056" width="2.44140625" style="71" customWidth="1"/>
    <col min="12057" max="12057" width="10.109375" style="71" customWidth="1"/>
    <col min="12058" max="12058" width="2.44140625" style="71" customWidth="1"/>
    <col min="12059" max="12059" width="11.44140625" style="71" customWidth="1"/>
    <col min="12060" max="12060" width="2.44140625" style="71" customWidth="1"/>
    <col min="12061" max="12061" width="7.5546875" style="71" customWidth="1"/>
    <col min="12062" max="12062" width="2.44140625" style="71" customWidth="1"/>
    <col min="12063" max="12063" width="11.44140625" style="71" customWidth="1"/>
    <col min="12064" max="12064" width="2.44140625" style="71" customWidth="1"/>
    <col min="12065" max="12065" width="7.5546875" style="71" customWidth="1"/>
    <col min="12066" max="12066" width="2.44140625" style="71" customWidth="1"/>
    <col min="12067" max="12067" width="11.44140625" style="71" customWidth="1"/>
    <col min="12068" max="12068" width="2.44140625" style="71" customWidth="1"/>
    <col min="12069" max="12069" width="7.5546875" style="71" customWidth="1"/>
    <col min="12070" max="12070" width="2.44140625" style="71" customWidth="1"/>
    <col min="12071" max="12072" width="9.109375" style="71"/>
    <col min="12073" max="12073" width="12.109375" style="71" bestFit="1" customWidth="1"/>
    <col min="12074" max="12288" width="9.109375" style="71"/>
    <col min="12289" max="12289" width="17.5546875" style="71" customWidth="1"/>
    <col min="12290" max="12290" width="2.44140625" style="71" customWidth="1"/>
    <col min="12291" max="12291" width="12.6640625" style="71" customWidth="1"/>
    <col min="12292" max="12292" width="2.44140625" style="71" customWidth="1"/>
    <col min="12293" max="12293" width="8.88671875" style="71" customWidth="1"/>
    <col min="12294" max="12294" width="2.44140625" style="71" customWidth="1"/>
    <col min="12295" max="12295" width="11.44140625" style="71" customWidth="1"/>
    <col min="12296" max="12296" width="2.44140625" style="71" customWidth="1"/>
    <col min="12297" max="12297" width="7.5546875" style="71" customWidth="1"/>
    <col min="12298" max="12298" width="2.44140625" style="71" customWidth="1"/>
    <col min="12299" max="12299" width="11.44140625" style="71" customWidth="1"/>
    <col min="12300" max="12300" width="2.44140625" style="71" customWidth="1"/>
    <col min="12301" max="12301" width="7.5546875" style="71" customWidth="1"/>
    <col min="12302" max="12302" width="2.44140625" style="71" customWidth="1"/>
    <col min="12303" max="12303" width="12.6640625" style="71" customWidth="1"/>
    <col min="12304" max="12304" width="2.44140625" style="71" customWidth="1"/>
    <col min="12305" max="12305" width="7.5546875" style="71" customWidth="1"/>
    <col min="12306" max="12306" width="2.44140625" style="71" customWidth="1"/>
    <col min="12307" max="12307" width="11.44140625" style="71" customWidth="1"/>
    <col min="12308" max="12308" width="2.44140625" style="71" customWidth="1"/>
    <col min="12309" max="12309" width="10.109375" style="71" customWidth="1"/>
    <col min="12310" max="12310" width="2.44140625" style="71" customWidth="1"/>
    <col min="12311" max="12311" width="11.44140625" style="71" customWidth="1"/>
    <col min="12312" max="12312" width="2.44140625" style="71" customWidth="1"/>
    <col min="12313" max="12313" width="10.109375" style="71" customWidth="1"/>
    <col min="12314" max="12314" width="2.44140625" style="71" customWidth="1"/>
    <col min="12315" max="12315" width="11.44140625" style="71" customWidth="1"/>
    <col min="12316" max="12316" width="2.44140625" style="71" customWidth="1"/>
    <col min="12317" max="12317" width="7.5546875" style="71" customWidth="1"/>
    <col min="12318" max="12318" width="2.44140625" style="71" customWidth="1"/>
    <col min="12319" max="12319" width="11.44140625" style="71" customWidth="1"/>
    <col min="12320" max="12320" width="2.44140625" style="71" customWidth="1"/>
    <col min="12321" max="12321" width="7.5546875" style="71" customWidth="1"/>
    <col min="12322" max="12322" width="2.44140625" style="71" customWidth="1"/>
    <col min="12323" max="12323" width="11.44140625" style="71" customWidth="1"/>
    <col min="12324" max="12324" width="2.44140625" style="71" customWidth="1"/>
    <col min="12325" max="12325" width="7.5546875" style="71" customWidth="1"/>
    <col min="12326" max="12326" width="2.44140625" style="71" customWidth="1"/>
    <col min="12327" max="12328" width="9.109375" style="71"/>
    <col min="12329" max="12329" width="12.109375" style="71" bestFit="1" customWidth="1"/>
    <col min="12330" max="12544" width="9.109375" style="71"/>
    <col min="12545" max="12545" width="17.5546875" style="71" customWidth="1"/>
    <col min="12546" max="12546" width="2.44140625" style="71" customWidth="1"/>
    <col min="12547" max="12547" width="12.6640625" style="71" customWidth="1"/>
    <col min="12548" max="12548" width="2.44140625" style="71" customWidth="1"/>
    <col min="12549" max="12549" width="8.88671875" style="71" customWidth="1"/>
    <col min="12550" max="12550" width="2.44140625" style="71" customWidth="1"/>
    <col min="12551" max="12551" width="11.44140625" style="71" customWidth="1"/>
    <col min="12552" max="12552" width="2.44140625" style="71" customWidth="1"/>
    <col min="12553" max="12553" width="7.5546875" style="71" customWidth="1"/>
    <col min="12554" max="12554" width="2.44140625" style="71" customWidth="1"/>
    <col min="12555" max="12555" width="11.44140625" style="71" customWidth="1"/>
    <col min="12556" max="12556" width="2.44140625" style="71" customWidth="1"/>
    <col min="12557" max="12557" width="7.5546875" style="71" customWidth="1"/>
    <col min="12558" max="12558" width="2.44140625" style="71" customWidth="1"/>
    <col min="12559" max="12559" width="12.6640625" style="71" customWidth="1"/>
    <col min="12560" max="12560" width="2.44140625" style="71" customWidth="1"/>
    <col min="12561" max="12561" width="7.5546875" style="71" customWidth="1"/>
    <col min="12562" max="12562" width="2.44140625" style="71" customWidth="1"/>
    <col min="12563" max="12563" width="11.44140625" style="71" customWidth="1"/>
    <col min="12564" max="12564" width="2.44140625" style="71" customWidth="1"/>
    <col min="12565" max="12565" width="10.109375" style="71" customWidth="1"/>
    <col min="12566" max="12566" width="2.44140625" style="71" customWidth="1"/>
    <col min="12567" max="12567" width="11.44140625" style="71" customWidth="1"/>
    <col min="12568" max="12568" width="2.44140625" style="71" customWidth="1"/>
    <col min="12569" max="12569" width="10.109375" style="71" customWidth="1"/>
    <col min="12570" max="12570" width="2.44140625" style="71" customWidth="1"/>
    <col min="12571" max="12571" width="11.44140625" style="71" customWidth="1"/>
    <col min="12572" max="12572" width="2.44140625" style="71" customWidth="1"/>
    <col min="12573" max="12573" width="7.5546875" style="71" customWidth="1"/>
    <col min="12574" max="12574" width="2.44140625" style="71" customWidth="1"/>
    <col min="12575" max="12575" width="11.44140625" style="71" customWidth="1"/>
    <col min="12576" max="12576" width="2.44140625" style="71" customWidth="1"/>
    <col min="12577" max="12577" width="7.5546875" style="71" customWidth="1"/>
    <col min="12578" max="12578" width="2.44140625" style="71" customWidth="1"/>
    <col min="12579" max="12579" width="11.44140625" style="71" customWidth="1"/>
    <col min="12580" max="12580" width="2.44140625" style="71" customWidth="1"/>
    <col min="12581" max="12581" width="7.5546875" style="71" customWidth="1"/>
    <col min="12582" max="12582" width="2.44140625" style="71" customWidth="1"/>
    <col min="12583" max="12584" width="9.109375" style="71"/>
    <col min="12585" max="12585" width="12.109375" style="71" bestFit="1" customWidth="1"/>
    <col min="12586" max="12800" width="9.109375" style="71"/>
    <col min="12801" max="12801" width="17.5546875" style="71" customWidth="1"/>
    <col min="12802" max="12802" width="2.44140625" style="71" customWidth="1"/>
    <col min="12803" max="12803" width="12.6640625" style="71" customWidth="1"/>
    <col min="12804" max="12804" width="2.44140625" style="71" customWidth="1"/>
    <col min="12805" max="12805" width="8.88671875" style="71" customWidth="1"/>
    <col min="12806" max="12806" width="2.44140625" style="71" customWidth="1"/>
    <col min="12807" max="12807" width="11.44140625" style="71" customWidth="1"/>
    <col min="12808" max="12808" width="2.44140625" style="71" customWidth="1"/>
    <col min="12809" max="12809" width="7.5546875" style="71" customWidth="1"/>
    <col min="12810" max="12810" width="2.44140625" style="71" customWidth="1"/>
    <col min="12811" max="12811" width="11.44140625" style="71" customWidth="1"/>
    <col min="12812" max="12812" width="2.44140625" style="71" customWidth="1"/>
    <col min="12813" max="12813" width="7.5546875" style="71" customWidth="1"/>
    <col min="12814" max="12814" width="2.44140625" style="71" customWidth="1"/>
    <col min="12815" max="12815" width="12.6640625" style="71" customWidth="1"/>
    <col min="12816" max="12816" width="2.44140625" style="71" customWidth="1"/>
    <col min="12817" max="12817" width="7.5546875" style="71" customWidth="1"/>
    <col min="12818" max="12818" width="2.44140625" style="71" customWidth="1"/>
    <col min="12819" max="12819" width="11.44140625" style="71" customWidth="1"/>
    <col min="12820" max="12820" width="2.44140625" style="71" customWidth="1"/>
    <col min="12821" max="12821" width="10.109375" style="71" customWidth="1"/>
    <col min="12822" max="12822" width="2.44140625" style="71" customWidth="1"/>
    <col min="12823" max="12823" width="11.44140625" style="71" customWidth="1"/>
    <col min="12824" max="12824" width="2.44140625" style="71" customWidth="1"/>
    <col min="12825" max="12825" width="10.109375" style="71" customWidth="1"/>
    <col min="12826" max="12826" width="2.44140625" style="71" customWidth="1"/>
    <col min="12827" max="12827" width="11.44140625" style="71" customWidth="1"/>
    <col min="12828" max="12828" width="2.44140625" style="71" customWidth="1"/>
    <col min="12829" max="12829" width="7.5546875" style="71" customWidth="1"/>
    <col min="12830" max="12830" width="2.44140625" style="71" customWidth="1"/>
    <col min="12831" max="12831" width="11.44140625" style="71" customWidth="1"/>
    <col min="12832" max="12832" width="2.44140625" style="71" customWidth="1"/>
    <col min="12833" max="12833" width="7.5546875" style="71" customWidth="1"/>
    <col min="12834" max="12834" width="2.44140625" style="71" customWidth="1"/>
    <col min="12835" max="12835" width="11.44140625" style="71" customWidth="1"/>
    <col min="12836" max="12836" width="2.44140625" style="71" customWidth="1"/>
    <col min="12837" max="12837" width="7.5546875" style="71" customWidth="1"/>
    <col min="12838" max="12838" width="2.44140625" style="71" customWidth="1"/>
    <col min="12839" max="12840" width="9.109375" style="71"/>
    <col min="12841" max="12841" width="12.109375" style="71" bestFit="1" customWidth="1"/>
    <col min="12842" max="13056" width="9.109375" style="71"/>
    <col min="13057" max="13057" width="17.5546875" style="71" customWidth="1"/>
    <col min="13058" max="13058" width="2.44140625" style="71" customWidth="1"/>
    <col min="13059" max="13059" width="12.6640625" style="71" customWidth="1"/>
    <col min="13060" max="13060" width="2.44140625" style="71" customWidth="1"/>
    <col min="13061" max="13061" width="8.88671875" style="71" customWidth="1"/>
    <col min="13062" max="13062" width="2.44140625" style="71" customWidth="1"/>
    <col min="13063" max="13063" width="11.44140625" style="71" customWidth="1"/>
    <col min="13064" max="13064" width="2.44140625" style="71" customWidth="1"/>
    <col min="13065" max="13065" width="7.5546875" style="71" customWidth="1"/>
    <col min="13066" max="13066" width="2.44140625" style="71" customWidth="1"/>
    <col min="13067" max="13067" width="11.44140625" style="71" customWidth="1"/>
    <col min="13068" max="13068" width="2.44140625" style="71" customWidth="1"/>
    <col min="13069" max="13069" width="7.5546875" style="71" customWidth="1"/>
    <col min="13070" max="13070" width="2.44140625" style="71" customWidth="1"/>
    <col min="13071" max="13071" width="12.6640625" style="71" customWidth="1"/>
    <col min="13072" max="13072" width="2.44140625" style="71" customWidth="1"/>
    <col min="13073" max="13073" width="7.5546875" style="71" customWidth="1"/>
    <col min="13074" max="13074" width="2.44140625" style="71" customWidth="1"/>
    <col min="13075" max="13075" width="11.44140625" style="71" customWidth="1"/>
    <col min="13076" max="13076" width="2.44140625" style="71" customWidth="1"/>
    <col min="13077" max="13077" width="10.109375" style="71" customWidth="1"/>
    <col min="13078" max="13078" width="2.44140625" style="71" customWidth="1"/>
    <col min="13079" max="13079" width="11.44140625" style="71" customWidth="1"/>
    <col min="13080" max="13080" width="2.44140625" style="71" customWidth="1"/>
    <col min="13081" max="13081" width="10.109375" style="71" customWidth="1"/>
    <col min="13082" max="13082" width="2.44140625" style="71" customWidth="1"/>
    <col min="13083" max="13083" width="11.44140625" style="71" customWidth="1"/>
    <col min="13084" max="13084" width="2.44140625" style="71" customWidth="1"/>
    <col min="13085" max="13085" width="7.5546875" style="71" customWidth="1"/>
    <col min="13086" max="13086" width="2.44140625" style="71" customWidth="1"/>
    <col min="13087" max="13087" width="11.44140625" style="71" customWidth="1"/>
    <col min="13088" max="13088" width="2.44140625" style="71" customWidth="1"/>
    <col min="13089" max="13089" width="7.5546875" style="71" customWidth="1"/>
    <col min="13090" max="13090" width="2.44140625" style="71" customWidth="1"/>
    <col min="13091" max="13091" width="11.44140625" style="71" customWidth="1"/>
    <col min="13092" max="13092" width="2.44140625" style="71" customWidth="1"/>
    <col min="13093" max="13093" width="7.5546875" style="71" customWidth="1"/>
    <col min="13094" max="13094" width="2.44140625" style="71" customWidth="1"/>
    <col min="13095" max="13096" width="9.109375" style="71"/>
    <col min="13097" max="13097" width="12.109375" style="71" bestFit="1" customWidth="1"/>
    <col min="13098" max="13312" width="9.109375" style="71"/>
    <col min="13313" max="13313" width="17.5546875" style="71" customWidth="1"/>
    <col min="13314" max="13314" width="2.44140625" style="71" customWidth="1"/>
    <col min="13315" max="13315" width="12.6640625" style="71" customWidth="1"/>
    <col min="13316" max="13316" width="2.44140625" style="71" customWidth="1"/>
    <col min="13317" max="13317" width="8.88671875" style="71" customWidth="1"/>
    <col min="13318" max="13318" width="2.44140625" style="71" customWidth="1"/>
    <col min="13319" max="13319" width="11.44140625" style="71" customWidth="1"/>
    <col min="13320" max="13320" width="2.44140625" style="71" customWidth="1"/>
    <col min="13321" max="13321" width="7.5546875" style="71" customWidth="1"/>
    <col min="13322" max="13322" width="2.44140625" style="71" customWidth="1"/>
    <col min="13323" max="13323" width="11.44140625" style="71" customWidth="1"/>
    <col min="13324" max="13324" width="2.44140625" style="71" customWidth="1"/>
    <col min="13325" max="13325" width="7.5546875" style="71" customWidth="1"/>
    <col min="13326" max="13326" width="2.44140625" style="71" customWidth="1"/>
    <col min="13327" max="13327" width="12.6640625" style="71" customWidth="1"/>
    <col min="13328" max="13328" width="2.44140625" style="71" customWidth="1"/>
    <col min="13329" max="13329" width="7.5546875" style="71" customWidth="1"/>
    <col min="13330" max="13330" width="2.44140625" style="71" customWidth="1"/>
    <col min="13331" max="13331" width="11.44140625" style="71" customWidth="1"/>
    <col min="13332" max="13332" width="2.44140625" style="71" customWidth="1"/>
    <col min="13333" max="13333" width="10.109375" style="71" customWidth="1"/>
    <col min="13334" max="13334" width="2.44140625" style="71" customWidth="1"/>
    <col min="13335" max="13335" width="11.44140625" style="71" customWidth="1"/>
    <col min="13336" max="13336" width="2.44140625" style="71" customWidth="1"/>
    <col min="13337" max="13337" width="10.109375" style="71" customWidth="1"/>
    <col min="13338" max="13338" width="2.44140625" style="71" customWidth="1"/>
    <col min="13339" max="13339" width="11.44140625" style="71" customWidth="1"/>
    <col min="13340" max="13340" width="2.44140625" style="71" customWidth="1"/>
    <col min="13341" max="13341" width="7.5546875" style="71" customWidth="1"/>
    <col min="13342" max="13342" width="2.44140625" style="71" customWidth="1"/>
    <col min="13343" max="13343" width="11.44140625" style="71" customWidth="1"/>
    <col min="13344" max="13344" width="2.44140625" style="71" customWidth="1"/>
    <col min="13345" max="13345" width="7.5546875" style="71" customWidth="1"/>
    <col min="13346" max="13346" width="2.44140625" style="71" customWidth="1"/>
    <col min="13347" max="13347" width="11.44140625" style="71" customWidth="1"/>
    <col min="13348" max="13348" width="2.44140625" style="71" customWidth="1"/>
    <col min="13349" max="13349" width="7.5546875" style="71" customWidth="1"/>
    <col min="13350" max="13350" width="2.44140625" style="71" customWidth="1"/>
    <col min="13351" max="13352" width="9.109375" style="71"/>
    <col min="13353" max="13353" width="12.109375" style="71" bestFit="1" customWidth="1"/>
    <col min="13354" max="13568" width="9.109375" style="71"/>
    <col min="13569" max="13569" width="17.5546875" style="71" customWidth="1"/>
    <col min="13570" max="13570" width="2.44140625" style="71" customWidth="1"/>
    <col min="13571" max="13571" width="12.6640625" style="71" customWidth="1"/>
    <col min="13572" max="13572" width="2.44140625" style="71" customWidth="1"/>
    <col min="13573" max="13573" width="8.88671875" style="71" customWidth="1"/>
    <col min="13574" max="13574" width="2.44140625" style="71" customWidth="1"/>
    <col min="13575" max="13575" width="11.44140625" style="71" customWidth="1"/>
    <col min="13576" max="13576" width="2.44140625" style="71" customWidth="1"/>
    <col min="13577" max="13577" width="7.5546875" style="71" customWidth="1"/>
    <col min="13578" max="13578" width="2.44140625" style="71" customWidth="1"/>
    <col min="13579" max="13579" width="11.44140625" style="71" customWidth="1"/>
    <col min="13580" max="13580" width="2.44140625" style="71" customWidth="1"/>
    <col min="13581" max="13581" width="7.5546875" style="71" customWidth="1"/>
    <col min="13582" max="13582" width="2.44140625" style="71" customWidth="1"/>
    <col min="13583" max="13583" width="12.6640625" style="71" customWidth="1"/>
    <col min="13584" max="13584" width="2.44140625" style="71" customWidth="1"/>
    <col min="13585" max="13585" width="7.5546875" style="71" customWidth="1"/>
    <col min="13586" max="13586" width="2.44140625" style="71" customWidth="1"/>
    <col min="13587" max="13587" width="11.44140625" style="71" customWidth="1"/>
    <col min="13588" max="13588" width="2.44140625" style="71" customWidth="1"/>
    <col min="13589" max="13589" width="10.109375" style="71" customWidth="1"/>
    <col min="13590" max="13590" width="2.44140625" style="71" customWidth="1"/>
    <col min="13591" max="13591" width="11.44140625" style="71" customWidth="1"/>
    <col min="13592" max="13592" width="2.44140625" style="71" customWidth="1"/>
    <col min="13593" max="13593" width="10.109375" style="71" customWidth="1"/>
    <col min="13594" max="13594" width="2.44140625" style="71" customWidth="1"/>
    <col min="13595" max="13595" width="11.44140625" style="71" customWidth="1"/>
    <col min="13596" max="13596" width="2.44140625" style="71" customWidth="1"/>
    <col min="13597" max="13597" width="7.5546875" style="71" customWidth="1"/>
    <col min="13598" max="13598" width="2.44140625" style="71" customWidth="1"/>
    <col min="13599" max="13599" width="11.44140625" style="71" customWidth="1"/>
    <col min="13600" max="13600" width="2.44140625" style="71" customWidth="1"/>
    <col min="13601" max="13601" width="7.5546875" style="71" customWidth="1"/>
    <col min="13602" max="13602" width="2.44140625" style="71" customWidth="1"/>
    <col min="13603" max="13603" width="11.44140625" style="71" customWidth="1"/>
    <col min="13604" max="13604" width="2.44140625" style="71" customWidth="1"/>
    <col min="13605" max="13605" width="7.5546875" style="71" customWidth="1"/>
    <col min="13606" max="13606" width="2.44140625" style="71" customWidth="1"/>
    <col min="13607" max="13608" width="9.109375" style="71"/>
    <col min="13609" max="13609" width="12.109375" style="71" bestFit="1" customWidth="1"/>
    <col min="13610" max="13824" width="9.109375" style="71"/>
    <col min="13825" max="13825" width="17.5546875" style="71" customWidth="1"/>
    <col min="13826" max="13826" width="2.44140625" style="71" customWidth="1"/>
    <col min="13827" max="13827" width="12.6640625" style="71" customWidth="1"/>
    <col min="13828" max="13828" width="2.44140625" style="71" customWidth="1"/>
    <col min="13829" max="13829" width="8.88671875" style="71" customWidth="1"/>
    <col min="13830" max="13830" width="2.44140625" style="71" customWidth="1"/>
    <col min="13831" max="13831" width="11.44140625" style="71" customWidth="1"/>
    <col min="13832" max="13832" width="2.44140625" style="71" customWidth="1"/>
    <col min="13833" max="13833" width="7.5546875" style="71" customWidth="1"/>
    <col min="13834" max="13834" width="2.44140625" style="71" customWidth="1"/>
    <col min="13835" max="13835" width="11.44140625" style="71" customWidth="1"/>
    <col min="13836" max="13836" width="2.44140625" style="71" customWidth="1"/>
    <col min="13837" max="13837" width="7.5546875" style="71" customWidth="1"/>
    <col min="13838" max="13838" width="2.44140625" style="71" customWidth="1"/>
    <col min="13839" max="13839" width="12.6640625" style="71" customWidth="1"/>
    <col min="13840" max="13840" width="2.44140625" style="71" customWidth="1"/>
    <col min="13841" max="13841" width="7.5546875" style="71" customWidth="1"/>
    <col min="13842" max="13842" width="2.44140625" style="71" customWidth="1"/>
    <col min="13843" max="13843" width="11.44140625" style="71" customWidth="1"/>
    <col min="13844" max="13844" width="2.44140625" style="71" customWidth="1"/>
    <col min="13845" max="13845" width="10.109375" style="71" customWidth="1"/>
    <col min="13846" max="13846" width="2.44140625" style="71" customWidth="1"/>
    <col min="13847" max="13847" width="11.44140625" style="71" customWidth="1"/>
    <col min="13848" max="13848" width="2.44140625" style="71" customWidth="1"/>
    <col min="13849" max="13849" width="10.109375" style="71" customWidth="1"/>
    <col min="13850" max="13850" width="2.44140625" style="71" customWidth="1"/>
    <col min="13851" max="13851" width="11.44140625" style="71" customWidth="1"/>
    <col min="13852" max="13852" width="2.44140625" style="71" customWidth="1"/>
    <col min="13853" max="13853" width="7.5546875" style="71" customWidth="1"/>
    <col min="13854" max="13854" width="2.44140625" style="71" customWidth="1"/>
    <col min="13855" max="13855" width="11.44140625" style="71" customWidth="1"/>
    <col min="13856" max="13856" width="2.44140625" style="71" customWidth="1"/>
    <col min="13857" max="13857" width="7.5546875" style="71" customWidth="1"/>
    <col min="13858" max="13858" width="2.44140625" style="71" customWidth="1"/>
    <col min="13859" max="13859" width="11.44140625" style="71" customWidth="1"/>
    <col min="13860" max="13860" width="2.44140625" style="71" customWidth="1"/>
    <col min="13861" max="13861" width="7.5546875" style="71" customWidth="1"/>
    <col min="13862" max="13862" width="2.44140625" style="71" customWidth="1"/>
    <col min="13863" max="13864" width="9.109375" style="71"/>
    <col min="13865" max="13865" width="12.109375" style="71" bestFit="1" customWidth="1"/>
    <col min="13866" max="14080" width="9.109375" style="71"/>
    <col min="14081" max="14081" width="17.5546875" style="71" customWidth="1"/>
    <col min="14082" max="14082" width="2.44140625" style="71" customWidth="1"/>
    <col min="14083" max="14083" width="12.6640625" style="71" customWidth="1"/>
    <col min="14084" max="14084" width="2.44140625" style="71" customWidth="1"/>
    <col min="14085" max="14085" width="8.88671875" style="71" customWidth="1"/>
    <col min="14086" max="14086" width="2.44140625" style="71" customWidth="1"/>
    <col min="14087" max="14087" width="11.44140625" style="71" customWidth="1"/>
    <col min="14088" max="14088" width="2.44140625" style="71" customWidth="1"/>
    <col min="14089" max="14089" width="7.5546875" style="71" customWidth="1"/>
    <col min="14090" max="14090" width="2.44140625" style="71" customWidth="1"/>
    <col min="14091" max="14091" width="11.44140625" style="71" customWidth="1"/>
    <col min="14092" max="14092" width="2.44140625" style="71" customWidth="1"/>
    <col min="14093" max="14093" width="7.5546875" style="71" customWidth="1"/>
    <col min="14094" max="14094" width="2.44140625" style="71" customWidth="1"/>
    <col min="14095" max="14095" width="12.6640625" style="71" customWidth="1"/>
    <col min="14096" max="14096" width="2.44140625" style="71" customWidth="1"/>
    <col min="14097" max="14097" width="7.5546875" style="71" customWidth="1"/>
    <col min="14098" max="14098" width="2.44140625" style="71" customWidth="1"/>
    <col min="14099" max="14099" width="11.44140625" style="71" customWidth="1"/>
    <col min="14100" max="14100" width="2.44140625" style="71" customWidth="1"/>
    <col min="14101" max="14101" width="10.109375" style="71" customWidth="1"/>
    <col min="14102" max="14102" width="2.44140625" style="71" customWidth="1"/>
    <col min="14103" max="14103" width="11.44140625" style="71" customWidth="1"/>
    <col min="14104" max="14104" width="2.44140625" style="71" customWidth="1"/>
    <col min="14105" max="14105" width="10.109375" style="71" customWidth="1"/>
    <col min="14106" max="14106" width="2.44140625" style="71" customWidth="1"/>
    <col min="14107" max="14107" width="11.44140625" style="71" customWidth="1"/>
    <col min="14108" max="14108" width="2.44140625" style="71" customWidth="1"/>
    <col min="14109" max="14109" width="7.5546875" style="71" customWidth="1"/>
    <col min="14110" max="14110" width="2.44140625" style="71" customWidth="1"/>
    <col min="14111" max="14111" width="11.44140625" style="71" customWidth="1"/>
    <col min="14112" max="14112" width="2.44140625" style="71" customWidth="1"/>
    <col min="14113" max="14113" width="7.5546875" style="71" customWidth="1"/>
    <col min="14114" max="14114" width="2.44140625" style="71" customWidth="1"/>
    <col min="14115" max="14115" width="11.44140625" style="71" customWidth="1"/>
    <col min="14116" max="14116" width="2.44140625" style="71" customWidth="1"/>
    <col min="14117" max="14117" width="7.5546875" style="71" customWidth="1"/>
    <col min="14118" max="14118" width="2.44140625" style="71" customWidth="1"/>
    <col min="14119" max="14120" width="9.109375" style="71"/>
    <col min="14121" max="14121" width="12.109375" style="71" bestFit="1" customWidth="1"/>
    <col min="14122" max="14336" width="9.109375" style="71"/>
    <col min="14337" max="14337" width="17.5546875" style="71" customWidth="1"/>
    <col min="14338" max="14338" width="2.44140625" style="71" customWidth="1"/>
    <col min="14339" max="14339" width="12.6640625" style="71" customWidth="1"/>
    <col min="14340" max="14340" width="2.44140625" style="71" customWidth="1"/>
    <col min="14341" max="14341" width="8.88671875" style="71" customWidth="1"/>
    <col min="14342" max="14342" width="2.44140625" style="71" customWidth="1"/>
    <col min="14343" max="14343" width="11.44140625" style="71" customWidth="1"/>
    <col min="14344" max="14344" width="2.44140625" style="71" customWidth="1"/>
    <col min="14345" max="14345" width="7.5546875" style="71" customWidth="1"/>
    <col min="14346" max="14346" width="2.44140625" style="71" customWidth="1"/>
    <col min="14347" max="14347" width="11.44140625" style="71" customWidth="1"/>
    <col min="14348" max="14348" width="2.44140625" style="71" customWidth="1"/>
    <col min="14349" max="14349" width="7.5546875" style="71" customWidth="1"/>
    <col min="14350" max="14350" width="2.44140625" style="71" customWidth="1"/>
    <col min="14351" max="14351" width="12.6640625" style="71" customWidth="1"/>
    <col min="14352" max="14352" width="2.44140625" style="71" customWidth="1"/>
    <col min="14353" max="14353" width="7.5546875" style="71" customWidth="1"/>
    <col min="14354" max="14354" width="2.44140625" style="71" customWidth="1"/>
    <col min="14355" max="14355" width="11.44140625" style="71" customWidth="1"/>
    <col min="14356" max="14356" width="2.44140625" style="71" customWidth="1"/>
    <col min="14357" max="14357" width="10.109375" style="71" customWidth="1"/>
    <col min="14358" max="14358" width="2.44140625" style="71" customWidth="1"/>
    <col min="14359" max="14359" width="11.44140625" style="71" customWidth="1"/>
    <col min="14360" max="14360" width="2.44140625" style="71" customWidth="1"/>
    <col min="14361" max="14361" width="10.109375" style="71" customWidth="1"/>
    <col min="14362" max="14362" width="2.44140625" style="71" customWidth="1"/>
    <col min="14363" max="14363" width="11.44140625" style="71" customWidth="1"/>
    <col min="14364" max="14364" width="2.44140625" style="71" customWidth="1"/>
    <col min="14365" max="14365" width="7.5546875" style="71" customWidth="1"/>
    <col min="14366" max="14366" width="2.44140625" style="71" customWidth="1"/>
    <col min="14367" max="14367" width="11.44140625" style="71" customWidth="1"/>
    <col min="14368" max="14368" width="2.44140625" style="71" customWidth="1"/>
    <col min="14369" max="14369" width="7.5546875" style="71" customWidth="1"/>
    <col min="14370" max="14370" width="2.44140625" style="71" customWidth="1"/>
    <col min="14371" max="14371" width="11.44140625" style="71" customWidth="1"/>
    <col min="14372" max="14372" width="2.44140625" style="71" customWidth="1"/>
    <col min="14373" max="14373" width="7.5546875" style="71" customWidth="1"/>
    <col min="14374" max="14374" width="2.44140625" style="71" customWidth="1"/>
    <col min="14375" max="14376" width="9.109375" style="71"/>
    <col min="14377" max="14377" width="12.109375" style="71" bestFit="1" customWidth="1"/>
    <col min="14378" max="14592" width="9.109375" style="71"/>
    <col min="14593" max="14593" width="17.5546875" style="71" customWidth="1"/>
    <col min="14594" max="14594" width="2.44140625" style="71" customWidth="1"/>
    <col min="14595" max="14595" width="12.6640625" style="71" customWidth="1"/>
    <col min="14596" max="14596" width="2.44140625" style="71" customWidth="1"/>
    <col min="14597" max="14597" width="8.88671875" style="71" customWidth="1"/>
    <col min="14598" max="14598" width="2.44140625" style="71" customWidth="1"/>
    <col min="14599" max="14599" width="11.44140625" style="71" customWidth="1"/>
    <col min="14600" max="14600" width="2.44140625" style="71" customWidth="1"/>
    <col min="14601" max="14601" width="7.5546875" style="71" customWidth="1"/>
    <col min="14602" max="14602" width="2.44140625" style="71" customWidth="1"/>
    <col min="14603" max="14603" width="11.44140625" style="71" customWidth="1"/>
    <col min="14604" max="14604" width="2.44140625" style="71" customWidth="1"/>
    <col min="14605" max="14605" width="7.5546875" style="71" customWidth="1"/>
    <col min="14606" max="14606" width="2.44140625" style="71" customWidth="1"/>
    <col min="14607" max="14607" width="12.6640625" style="71" customWidth="1"/>
    <col min="14608" max="14608" width="2.44140625" style="71" customWidth="1"/>
    <col min="14609" max="14609" width="7.5546875" style="71" customWidth="1"/>
    <col min="14610" max="14610" width="2.44140625" style="71" customWidth="1"/>
    <col min="14611" max="14611" width="11.44140625" style="71" customWidth="1"/>
    <col min="14612" max="14612" width="2.44140625" style="71" customWidth="1"/>
    <col min="14613" max="14613" width="10.109375" style="71" customWidth="1"/>
    <col min="14614" max="14614" width="2.44140625" style="71" customWidth="1"/>
    <col min="14615" max="14615" width="11.44140625" style="71" customWidth="1"/>
    <col min="14616" max="14616" width="2.44140625" style="71" customWidth="1"/>
    <col min="14617" max="14617" width="10.109375" style="71" customWidth="1"/>
    <col min="14618" max="14618" width="2.44140625" style="71" customWidth="1"/>
    <col min="14619" max="14619" width="11.44140625" style="71" customWidth="1"/>
    <col min="14620" max="14620" width="2.44140625" style="71" customWidth="1"/>
    <col min="14621" max="14621" width="7.5546875" style="71" customWidth="1"/>
    <col min="14622" max="14622" width="2.44140625" style="71" customWidth="1"/>
    <col min="14623" max="14623" width="11.44140625" style="71" customWidth="1"/>
    <col min="14624" max="14624" width="2.44140625" style="71" customWidth="1"/>
    <col min="14625" max="14625" width="7.5546875" style="71" customWidth="1"/>
    <col min="14626" max="14626" width="2.44140625" style="71" customWidth="1"/>
    <col min="14627" max="14627" width="11.44140625" style="71" customWidth="1"/>
    <col min="14628" max="14628" width="2.44140625" style="71" customWidth="1"/>
    <col min="14629" max="14629" width="7.5546875" style="71" customWidth="1"/>
    <col min="14630" max="14630" width="2.44140625" style="71" customWidth="1"/>
    <col min="14631" max="14632" width="9.109375" style="71"/>
    <col min="14633" max="14633" width="12.109375" style="71" bestFit="1" customWidth="1"/>
    <col min="14634" max="14848" width="9.109375" style="71"/>
    <col min="14849" max="14849" width="17.5546875" style="71" customWidth="1"/>
    <col min="14850" max="14850" width="2.44140625" style="71" customWidth="1"/>
    <col min="14851" max="14851" width="12.6640625" style="71" customWidth="1"/>
    <col min="14852" max="14852" width="2.44140625" style="71" customWidth="1"/>
    <col min="14853" max="14853" width="8.88671875" style="71" customWidth="1"/>
    <col min="14854" max="14854" width="2.44140625" style="71" customWidth="1"/>
    <col min="14855" max="14855" width="11.44140625" style="71" customWidth="1"/>
    <col min="14856" max="14856" width="2.44140625" style="71" customWidth="1"/>
    <col min="14857" max="14857" width="7.5546875" style="71" customWidth="1"/>
    <col min="14858" max="14858" width="2.44140625" style="71" customWidth="1"/>
    <col min="14859" max="14859" width="11.44140625" style="71" customWidth="1"/>
    <col min="14860" max="14860" width="2.44140625" style="71" customWidth="1"/>
    <col min="14861" max="14861" width="7.5546875" style="71" customWidth="1"/>
    <col min="14862" max="14862" width="2.44140625" style="71" customWidth="1"/>
    <col min="14863" max="14863" width="12.6640625" style="71" customWidth="1"/>
    <col min="14864" max="14864" width="2.44140625" style="71" customWidth="1"/>
    <col min="14865" max="14865" width="7.5546875" style="71" customWidth="1"/>
    <col min="14866" max="14866" width="2.44140625" style="71" customWidth="1"/>
    <col min="14867" max="14867" width="11.44140625" style="71" customWidth="1"/>
    <col min="14868" max="14868" width="2.44140625" style="71" customWidth="1"/>
    <col min="14869" max="14869" width="10.109375" style="71" customWidth="1"/>
    <col min="14870" max="14870" width="2.44140625" style="71" customWidth="1"/>
    <col min="14871" max="14871" width="11.44140625" style="71" customWidth="1"/>
    <col min="14872" max="14872" width="2.44140625" style="71" customWidth="1"/>
    <col min="14873" max="14873" width="10.109375" style="71" customWidth="1"/>
    <col min="14874" max="14874" width="2.44140625" style="71" customWidth="1"/>
    <col min="14875" max="14875" width="11.44140625" style="71" customWidth="1"/>
    <col min="14876" max="14876" width="2.44140625" style="71" customWidth="1"/>
    <col min="14877" max="14877" width="7.5546875" style="71" customWidth="1"/>
    <col min="14878" max="14878" width="2.44140625" style="71" customWidth="1"/>
    <col min="14879" max="14879" width="11.44140625" style="71" customWidth="1"/>
    <col min="14880" max="14880" width="2.44140625" style="71" customWidth="1"/>
    <col min="14881" max="14881" width="7.5546875" style="71" customWidth="1"/>
    <col min="14882" max="14882" width="2.44140625" style="71" customWidth="1"/>
    <col min="14883" max="14883" width="11.44140625" style="71" customWidth="1"/>
    <col min="14884" max="14884" width="2.44140625" style="71" customWidth="1"/>
    <col min="14885" max="14885" width="7.5546875" style="71" customWidth="1"/>
    <col min="14886" max="14886" width="2.44140625" style="71" customWidth="1"/>
    <col min="14887" max="14888" width="9.109375" style="71"/>
    <col min="14889" max="14889" width="12.109375" style="71" bestFit="1" customWidth="1"/>
    <col min="14890" max="15104" width="9.109375" style="71"/>
    <col min="15105" max="15105" width="17.5546875" style="71" customWidth="1"/>
    <col min="15106" max="15106" width="2.44140625" style="71" customWidth="1"/>
    <col min="15107" max="15107" width="12.6640625" style="71" customWidth="1"/>
    <col min="15108" max="15108" width="2.44140625" style="71" customWidth="1"/>
    <col min="15109" max="15109" width="8.88671875" style="71" customWidth="1"/>
    <col min="15110" max="15110" width="2.44140625" style="71" customWidth="1"/>
    <col min="15111" max="15111" width="11.44140625" style="71" customWidth="1"/>
    <col min="15112" max="15112" width="2.44140625" style="71" customWidth="1"/>
    <col min="15113" max="15113" width="7.5546875" style="71" customWidth="1"/>
    <col min="15114" max="15114" width="2.44140625" style="71" customWidth="1"/>
    <col min="15115" max="15115" width="11.44140625" style="71" customWidth="1"/>
    <col min="15116" max="15116" width="2.44140625" style="71" customWidth="1"/>
    <col min="15117" max="15117" width="7.5546875" style="71" customWidth="1"/>
    <col min="15118" max="15118" width="2.44140625" style="71" customWidth="1"/>
    <col min="15119" max="15119" width="12.6640625" style="71" customWidth="1"/>
    <col min="15120" max="15120" width="2.44140625" style="71" customWidth="1"/>
    <col min="15121" max="15121" width="7.5546875" style="71" customWidth="1"/>
    <col min="15122" max="15122" width="2.44140625" style="71" customWidth="1"/>
    <col min="15123" max="15123" width="11.44140625" style="71" customWidth="1"/>
    <col min="15124" max="15124" width="2.44140625" style="71" customWidth="1"/>
    <col min="15125" max="15125" width="10.109375" style="71" customWidth="1"/>
    <col min="15126" max="15126" width="2.44140625" style="71" customWidth="1"/>
    <col min="15127" max="15127" width="11.44140625" style="71" customWidth="1"/>
    <col min="15128" max="15128" width="2.44140625" style="71" customWidth="1"/>
    <col min="15129" max="15129" width="10.109375" style="71" customWidth="1"/>
    <col min="15130" max="15130" width="2.44140625" style="71" customWidth="1"/>
    <col min="15131" max="15131" width="11.44140625" style="71" customWidth="1"/>
    <col min="15132" max="15132" width="2.44140625" style="71" customWidth="1"/>
    <col min="15133" max="15133" width="7.5546875" style="71" customWidth="1"/>
    <col min="15134" max="15134" width="2.44140625" style="71" customWidth="1"/>
    <col min="15135" max="15135" width="11.44140625" style="71" customWidth="1"/>
    <col min="15136" max="15136" width="2.44140625" style="71" customWidth="1"/>
    <col min="15137" max="15137" width="7.5546875" style="71" customWidth="1"/>
    <col min="15138" max="15138" width="2.44140625" style="71" customWidth="1"/>
    <col min="15139" max="15139" width="11.44140625" style="71" customWidth="1"/>
    <col min="15140" max="15140" width="2.44140625" style="71" customWidth="1"/>
    <col min="15141" max="15141" width="7.5546875" style="71" customWidth="1"/>
    <col min="15142" max="15142" width="2.44140625" style="71" customWidth="1"/>
    <col min="15143" max="15144" width="9.109375" style="71"/>
    <col min="15145" max="15145" width="12.109375" style="71" bestFit="1" customWidth="1"/>
    <col min="15146" max="15360" width="9.109375" style="71"/>
    <col min="15361" max="15361" width="17.5546875" style="71" customWidth="1"/>
    <col min="15362" max="15362" width="2.44140625" style="71" customWidth="1"/>
    <col min="15363" max="15363" width="12.6640625" style="71" customWidth="1"/>
    <col min="15364" max="15364" width="2.44140625" style="71" customWidth="1"/>
    <col min="15365" max="15365" width="8.88671875" style="71" customWidth="1"/>
    <col min="15366" max="15366" width="2.44140625" style="71" customWidth="1"/>
    <col min="15367" max="15367" width="11.44140625" style="71" customWidth="1"/>
    <col min="15368" max="15368" width="2.44140625" style="71" customWidth="1"/>
    <col min="15369" max="15369" width="7.5546875" style="71" customWidth="1"/>
    <col min="15370" max="15370" width="2.44140625" style="71" customWidth="1"/>
    <col min="15371" max="15371" width="11.44140625" style="71" customWidth="1"/>
    <col min="15372" max="15372" width="2.44140625" style="71" customWidth="1"/>
    <col min="15373" max="15373" width="7.5546875" style="71" customWidth="1"/>
    <col min="15374" max="15374" width="2.44140625" style="71" customWidth="1"/>
    <col min="15375" max="15375" width="12.6640625" style="71" customWidth="1"/>
    <col min="15376" max="15376" width="2.44140625" style="71" customWidth="1"/>
    <col min="15377" max="15377" width="7.5546875" style="71" customWidth="1"/>
    <col min="15378" max="15378" width="2.44140625" style="71" customWidth="1"/>
    <col min="15379" max="15379" width="11.44140625" style="71" customWidth="1"/>
    <col min="15380" max="15380" width="2.44140625" style="71" customWidth="1"/>
    <col min="15381" max="15381" width="10.109375" style="71" customWidth="1"/>
    <col min="15382" max="15382" width="2.44140625" style="71" customWidth="1"/>
    <col min="15383" max="15383" width="11.44140625" style="71" customWidth="1"/>
    <col min="15384" max="15384" width="2.44140625" style="71" customWidth="1"/>
    <col min="15385" max="15385" width="10.109375" style="71" customWidth="1"/>
    <col min="15386" max="15386" width="2.44140625" style="71" customWidth="1"/>
    <col min="15387" max="15387" width="11.44140625" style="71" customWidth="1"/>
    <col min="15388" max="15388" width="2.44140625" style="71" customWidth="1"/>
    <col min="15389" max="15389" width="7.5546875" style="71" customWidth="1"/>
    <col min="15390" max="15390" width="2.44140625" style="71" customWidth="1"/>
    <col min="15391" max="15391" width="11.44140625" style="71" customWidth="1"/>
    <col min="15392" max="15392" width="2.44140625" style="71" customWidth="1"/>
    <col min="15393" max="15393" width="7.5546875" style="71" customWidth="1"/>
    <col min="15394" max="15394" width="2.44140625" style="71" customWidth="1"/>
    <col min="15395" max="15395" width="11.44140625" style="71" customWidth="1"/>
    <col min="15396" max="15396" width="2.44140625" style="71" customWidth="1"/>
    <col min="15397" max="15397" width="7.5546875" style="71" customWidth="1"/>
    <col min="15398" max="15398" width="2.44140625" style="71" customWidth="1"/>
    <col min="15399" max="15400" width="9.109375" style="71"/>
    <col min="15401" max="15401" width="12.109375" style="71" bestFit="1" customWidth="1"/>
    <col min="15402" max="15616" width="9.109375" style="71"/>
    <col min="15617" max="15617" width="17.5546875" style="71" customWidth="1"/>
    <col min="15618" max="15618" width="2.44140625" style="71" customWidth="1"/>
    <col min="15619" max="15619" width="12.6640625" style="71" customWidth="1"/>
    <col min="15620" max="15620" width="2.44140625" style="71" customWidth="1"/>
    <col min="15621" max="15621" width="8.88671875" style="71" customWidth="1"/>
    <col min="15622" max="15622" width="2.44140625" style="71" customWidth="1"/>
    <col min="15623" max="15623" width="11.44140625" style="71" customWidth="1"/>
    <col min="15624" max="15624" width="2.44140625" style="71" customWidth="1"/>
    <col min="15625" max="15625" width="7.5546875" style="71" customWidth="1"/>
    <col min="15626" max="15626" width="2.44140625" style="71" customWidth="1"/>
    <col min="15627" max="15627" width="11.44140625" style="71" customWidth="1"/>
    <col min="15628" max="15628" width="2.44140625" style="71" customWidth="1"/>
    <col min="15629" max="15629" width="7.5546875" style="71" customWidth="1"/>
    <col min="15630" max="15630" width="2.44140625" style="71" customWidth="1"/>
    <col min="15631" max="15631" width="12.6640625" style="71" customWidth="1"/>
    <col min="15632" max="15632" width="2.44140625" style="71" customWidth="1"/>
    <col min="15633" max="15633" width="7.5546875" style="71" customWidth="1"/>
    <col min="15634" max="15634" width="2.44140625" style="71" customWidth="1"/>
    <col min="15635" max="15635" width="11.44140625" style="71" customWidth="1"/>
    <col min="15636" max="15636" width="2.44140625" style="71" customWidth="1"/>
    <col min="15637" max="15637" width="10.109375" style="71" customWidth="1"/>
    <col min="15638" max="15638" width="2.44140625" style="71" customWidth="1"/>
    <col min="15639" max="15639" width="11.44140625" style="71" customWidth="1"/>
    <col min="15640" max="15640" width="2.44140625" style="71" customWidth="1"/>
    <col min="15641" max="15641" width="10.109375" style="71" customWidth="1"/>
    <col min="15642" max="15642" width="2.44140625" style="71" customWidth="1"/>
    <col min="15643" max="15643" width="11.44140625" style="71" customWidth="1"/>
    <col min="15644" max="15644" width="2.44140625" style="71" customWidth="1"/>
    <col min="15645" max="15645" width="7.5546875" style="71" customWidth="1"/>
    <col min="15646" max="15646" width="2.44140625" style="71" customWidth="1"/>
    <col min="15647" max="15647" width="11.44140625" style="71" customWidth="1"/>
    <col min="15648" max="15648" width="2.44140625" style="71" customWidth="1"/>
    <col min="15649" max="15649" width="7.5546875" style="71" customWidth="1"/>
    <col min="15650" max="15650" width="2.44140625" style="71" customWidth="1"/>
    <col min="15651" max="15651" width="11.44140625" style="71" customWidth="1"/>
    <col min="15652" max="15652" width="2.44140625" style="71" customWidth="1"/>
    <col min="15653" max="15653" width="7.5546875" style="71" customWidth="1"/>
    <col min="15654" max="15654" width="2.44140625" style="71" customWidth="1"/>
    <col min="15655" max="15656" width="9.109375" style="71"/>
    <col min="15657" max="15657" width="12.109375" style="71" bestFit="1" customWidth="1"/>
    <col min="15658" max="15872" width="9.109375" style="71"/>
    <col min="15873" max="15873" width="17.5546875" style="71" customWidth="1"/>
    <col min="15874" max="15874" width="2.44140625" style="71" customWidth="1"/>
    <col min="15875" max="15875" width="12.6640625" style="71" customWidth="1"/>
    <col min="15876" max="15876" width="2.44140625" style="71" customWidth="1"/>
    <col min="15877" max="15877" width="8.88671875" style="71" customWidth="1"/>
    <col min="15878" max="15878" width="2.44140625" style="71" customWidth="1"/>
    <col min="15879" max="15879" width="11.44140625" style="71" customWidth="1"/>
    <col min="15880" max="15880" width="2.44140625" style="71" customWidth="1"/>
    <col min="15881" max="15881" width="7.5546875" style="71" customWidth="1"/>
    <col min="15882" max="15882" width="2.44140625" style="71" customWidth="1"/>
    <col min="15883" max="15883" width="11.44140625" style="71" customWidth="1"/>
    <col min="15884" max="15884" width="2.44140625" style="71" customWidth="1"/>
    <col min="15885" max="15885" width="7.5546875" style="71" customWidth="1"/>
    <col min="15886" max="15886" width="2.44140625" style="71" customWidth="1"/>
    <col min="15887" max="15887" width="12.6640625" style="71" customWidth="1"/>
    <col min="15888" max="15888" width="2.44140625" style="71" customWidth="1"/>
    <col min="15889" max="15889" width="7.5546875" style="71" customWidth="1"/>
    <col min="15890" max="15890" width="2.44140625" style="71" customWidth="1"/>
    <col min="15891" max="15891" width="11.44140625" style="71" customWidth="1"/>
    <col min="15892" max="15892" width="2.44140625" style="71" customWidth="1"/>
    <col min="15893" max="15893" width="10.109375" style="71" customWidth="1"/>
    <col min="15894" max="15894" width="2.44140625" style="71" customWidth="1"/>
    <col min="15895" max="15895" width="11.44140625" style="71" customWidth="1"/>
    <col min="15896" max="15896" width="2.44140625" style="71" customWidth="1"/>
    <col min="15897" max="15897" width="10.109375" style="71" customWidth="1"/>
    <col min="15898" max="15898" width="2.44140625" style="71" customWidth="1"/>
    <col min="15899" max="15899" width="11.44140625" style="71" customWidth="1"/>
    <col min="15900" max="15900" width="2.44140625" style="71" customWidth="1"/>
    <col min="15901" max="15901" width="7.5546875" style="71" customWidth="1"/>
    <col min="15902" max="15902" width="2.44140625" style="71" customWidth="1"/>
    <col min="15903" max="15903" width="11.44140625" style="71" customWidth="1"/>
    <col min="15904" max="15904" width="2.44140625" style="71" customWidth="1"/>
    <col min="15905" max="15905" width="7.5546875" style="71" customWidth="1"/>
    <col min="15906" max="15906" width="2.44140625" style="71" customWidth="1"/>
    <col min="15907" max="15907" width="11.44140625" style="71" customWidth="1"/>
    <col min="15908" max="15908" width="2.44140625" style="71" customWidth="1"/>
    <col min="15909" max="15909" width="7.5546875" style="71" customWidth="1"/>
    <col min="15910" max="15910" width="2.44140625" style="71" customWidth="1"/>
    <col min="15911" max="15912" width="9.109375" style="71"/>
    <col min="15913" max="15913" width="12.109375" style="71" bestFit="1" customWidth="1"/>
    <col min="15914" max="16128" width="9.109375" style="71"/>
    <col min="16129" max="16129" width="17.5546875" style="71" customWidth="1"/>
    <col min="16130" max="16130" width="2.44140625" style="71" customWidth="1"/>
    <col min="16131" max="16131" width="12.6640625" style="71" customWidth="1"/>
    <col min="16132" max="16132" width="2.44140625" style="71" customWidth="1"/>
    <col min="16133" max="16133" width="8.88671875" style="71" customWidth="1"/>
    <col min="16134" max="16134" width="2.44140625" style="71" customWidth="1"/>
    <col min="16135" max="16135" width="11.44140625" style="71" customWidth="1"/>
    <col min="16136" max="16136" width="2.44140625" style="71" customWidth="1"/>
    <col min="16137" max="16137" width="7.5546875" style="71" customWidth="1"/>
    <col min="16138" max="16138" width="2.44140625" style="71" customWidth="1"/>
    <col min="16139" max="16139" width="11.44140625" style="71" customWidth="1"/>
    <col min="16140" max="16140" width="2.44140625" style="71" customWidth="1"/>
    <col min="16141" max="16141" width="7.5546875" style="71" customWidth="1"/>
    <col min="16142" max="16142" width="2.44140625" style="71" customWidth="1"/>
    <col min="16143" max="16143" width="12.6640625" style="71" customWidth="1"/>
    <col min="16144" max="16144" width="2.44140625" style="71" customWidth="1"/>
    <col min="16145" max="16145" width="7.5546875" style="71" customWidth="1"/>
    <col min="16146" max="16146" width="2.44140625" style="71" customWidth="1"/>
    <col min="16147" max="16147" width="11.44140625" style="71" customWidth="1"/>
    <col min="16148" max="16148" width="2.44140625" style="71" customWidth="1"/>
    <col min="16149" max="16149" width="10.109375" style="71" customWidth="1"/>
    <col min="16150" max="16150" width="2.44140625" style="71" customWidth="1"/>
    <col min="16151" max="16151" width="11.44140625" style="71" customWidth="1"/>
    <col min="16152" max="16152" width="2.44140625" style="71" customWidth="1"/>
    <col min="16153" max="16153" width="10.109375" style="71" customWidth="1"/>
    <col min="16154" max="16154" width="2.44140625" style="71" customWidth="1"/>
    <col min="16155" max="16155" width="11.44140625" style="71" customWidth="1"/>
    <col min="16156" max="16156" width="2.44140625" style="71" customWidth="1"/>
    <col min="16157" max="16157" width="7.5546875" style="71" customWidth="1"/>
    <col min="16158" max="16158" width="2.44140625" style="71" customWidth="1"/>
    <col min="16159" max="16159" width="11.44140625" style="71" customWidth="1"/>
    <col min="16160" max="16160" width="2.44140625" style="71" customWidth="1"/>
    <col min="16161" max="16161" width="7.5546875" style="71" customWidth="1"/>
    <col min="16162" max="16162" width="2.44140625" style="71" customWidth="1"/>
    <col min="16163" max="16163" width="11.44140625" style="71" customWidth="1"/>
    <col min="16164" max="16164" width="2.44140625" style="71" customWidth="1"/>
    <col min="16165" max="16165" width="7.5546875" style="71" customWidth="1"/>
    <col min="16166" max="16166" width="2.44140625" style="71" customWidth="1"/>
    <col min="16167" max="16168" width="9.109375" style="71"/>
    <col min="16169" max="16169" width="12.109375" style="71" bestFit="1" customWidth="1"/>
    <col min="16170" max="16384" width="9.109375" style="71"/>
  </cols>
  <sheetData>
    <row r="1" spans="1:4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7" ht="30">
      <c r="A2" s="72" t="s">
        <v>18</v>
      </c>
      <c r="B2" s="73"/>
      <c r="C2" s="74"/>
      <c r="D2" s="74"/>
      <c r="E2" s="74"/>
      <c r="F2" s="73"/>
      <c r="G2" s="74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4"/>
      <c r="AK2" s="74"/>
      <c r="AN2"/>
    </row>
    <row r="3" spans="1:47" ht="15.6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N3"/>
    </row>
    <row r="4" spans="1:47" ht="15.6">
      <c r="A4" s="75" t="s">
        <v>35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N4"/>
    </row>
    <row r="5" spans="1:47" ht="15.6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 t="s">
        <v>10</v>
      </c>
      <c r="AH5" s="75"/>
      <c r="AI5" s="75"/>
      <c r="AN5"/>
    </row>
    <row r="6" spans="1:47" ht="15.6">
      <c r="A6" s="76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80"/>
      <c r="AM6" s="81"/>
      <c r="AN6"/>
    </row>
    <row r="7" spans="1:47" ht="15.6">
      <c r="A7" s="82"/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 t="s">
        <v>19</v>
      </c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7"/>
      <c r="AM7" s="81"/>
      <c r="AN7" s="88"/>
    </row>
    <row r="8" spans="1:47" ht="15.6">
      <c r="A8" s="82" t="s">
        <v>20</v>
      </c>
      <c r="B8" s="85" t="s">
        <v>21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89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1"/>
      <c r="AM8" s="81"/>
      <c r="AN8"/>
    </row>
    <row r="9" spans="1:47" ht="15.6">
      <c r="A9" s="82"/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5" t="s">
        <v>22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5" t="s">
        <v>23</v>
      </c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7"/>
      <c r="AM9" s="81"/>
      <c r="AN9"/>
    </row>
    <row r="10" spans="1:47" ht="15.6">
      <c r="A10" s="82"/>
      <c r="B10" s="92"/>
      <c r="C10" s="90"/>
      <c r="D10" s="90"/>
      <c r="E10" s="90"/>
      <c r="F10" s="89"/>
      <c r="G10" s="90"/>
      <c r="H10" s="90"/>
      <c r="I10" s="90"/>
      <c r="J10" s="89"/>
      <c r="K10" s="90"/>
      <c r="L10" s="90"/>
      <c r="M10" s="90"/>
      <c r="N10" s="89"/>
      <c r="O10" s="90"/>
      <c r="P10" s="90"/>
      <c r="Q10" s="90"/>
      <c r="R10" s="89"/>
      <c r="S10" s="90"/>
      <c r="T10" s="90"/>
      <c r="U10" s="90"/>
      <c r="V10" s="89"/>
      <c r="W10" s="90"/>
      <c r="X10" s="90"/>
      <c r="Y10" s="90"/>
      <c r="Z10" s="89"/>
      <c r="AA10" s="90"/>
      <c r="AB10" s="90"/>
      <c r="AC10" s="90"/>
      <c r="AD10" s="89"/>
      <c r="AE10" s="90"/>
      <c r="AF10" s="90"/>
      <c r="AG10" s="90"/>
      <c r="AH10" s="89"/>
      <c r="AI10" s="90"/>
      <c r="AJ10" s="90"/>
      <c r="AK10" s="90"/>
      <c r="AL10" s="91"/>
      <c r="AM10" s="81"/>
      <c r="AN10"/>
    </row>
    <row r="11" spans="1:47" ht="15.6">
      <c r="A11" s="82"/>
      <c r="B11" s="85" t="s">
        <v>1</v>
      </c>
      <c r="C11" s="86"/>
      <c r="D11" s="86"/>
      <c r="E11" s="86"/>
      <c r="F11" s="85" t="s">
        <v>11</v>
      </c>
      <c r="G11" s="86"/>
      <c r="H11" s="86"/>
      <c r="I11" s="86"/>
      <c r="J11" s="85" t="s">
        <v>12</v>
      </c>
      <c r="K11" s="86"/>
      <c r="L11" s="86"/>
      <c r="M11" s="86"/>
      <c r="N11" s="85" t="s">
        <v>1</v>
      </c>
      <c r="O11" s="86"/>
      <c r="P11" s="86"/>
      <c r="Q11" s="86"/>
      <c r="R11" s="85" t="s">
        <v>11</v>
      </c>
      <c r="S11" s="86"/>
      <c r="T11" s="86"/>
      <c r="U11" s="86"/>
      <c r="V11" s="85" t="s">
        <v>12</v>
      </c>
      <c r="W11" s="86"/>
      <c r="X11" s="86"/>
      <c r="Y11" s="86"/>
      <c r="Z11" s="85" t="s">
        <v>1</v>
      </c>
      <c r="AA11" s="86"/>
      <c r="AB11" s="86"/>
      <c r="AC11" s="86"/>
      <c r="AD11" s="85" t="s">
        <v>11</v>
      </c>
      <c r="AE11" s="86"/>
      <c r="AF11" s="86"/>
      <c r="AG11" s="86"/>
      <c r="AH11" s="85" t="s">
        <v>12</v>
      </c>
      <c r="AI11" s="86"/>
      <c r="AJ11" s="86"/>
      <c r="AK11" s="86"/>
      <c r="AL11" s="93"/>
      <c r="AM11" s="81"/>
      <c r="AN11" s="88"/>
      <c r="AO11" s="88"/>
      <c r="AP11" s="88"/>
    </row>
    <row r="12" spans="1:47" ht="15.6">
      <c r="A12" s="94"/>
      <c r="B12" s="92"/>
      <c r="C12" s="90"/>
      <c r="D12" s="89"/>
      <c r="E12" s="90"/>
      <c r="F12" s="89"/>
      <c r="G12" s="90"/>
      <c r="H12" s="89"/>
      <c r="I12" s="90"/>
      <c r="J12" s="89"/>
      <c r="K12" s="90"/>
      <c r="L12" s="89"/>
      <c r="M12" s="90"/>
      <c r="N12" s="89"/>
      <c r="O12" s="90"/>
      <c r="P12" s="89"/>
      <c r="Q12" s="90"/>
      <c r="R12" s="89"/>
      <c r="S12" s="90"/>
      <c r="T12" s="89"/>
      <c r="U12" s="90"/>
      <c r="V12" s="89"/>
      <c r="W12" s="90"/>
      <c r="X12" s="89"/>
      <c r="Y12" s="90"/>
      <c r="Z12" s="89"/>
      <c r="AA12" s="90"/>
      <c r="AB12" s="89"/>
      <c r="AC12" s="90"/>
      <c r="AD12" s="89"/>
      <c r="AE12" s="90"/>
      <c r="AF12" s="89"/>
      <c r="AG12" s="90"/>
      <c r="AH12" s="89"/>
      <c r="AI12" s="90"/>
      <c r="AJ12" s="89"/>
      <c r="AK12" s="90"/>
      <c r="AL12" s="91"/>
      <c r="AM12" s="81"/>
      <c r="AN12"/>
    </row>
    <row r="13" spans="1:47" ht="15.6">
      <c r="A13" s="82"/>
      <c r="B13" s="83"/>
      <c r="C13" s="95" t="s">
        <v>24</v>
      </c>
      <c r="D13" s="96"/>
      <c r="E13" s="95" t="s">
        <v>25</v>
      </c>
      <c r="F13" s="96"/>
      <c r="G13" s="95" t="s">
        <v>24</v>
      </c>
      <c r="H13" s="96"/>
      <c r="I13" s="95" t="s">
        <v>25</v>
      </c>
      <c r="J13" s="96"/>
      <c r="K13" s="95" t="s">
        <v>24</v>
      </c>
      <c r="L13" s="96"/>
      <c r="M13" s="95" t="s">
        <v>25</v>
      </c>
      <c r="N13" s="96"/>
      <c r="O13" s="95" t="s">
        <v>24</v>
      </c>
      <c r="P13" s="96"/>
      <c r="Q13" s="95" t="s">
        <v>25</v>
      </c>
      <c r="R13" s="96"/>
      <c r="S13" s="95" t="s">
        <v>24</v>
      </c>
      <c r="T13" s="96"/>
      <c r="U13" s="95" t="s">
        <v>25</v>
      </c>
      <c r="V13" s="96"/>
      <c r="W13" s="95" t="s">
        <v>24</v>
      </c>
      <c r="X13" s="96"/>
      <c r="Y13" s="95" t="s">
        <v>25</v>
      </c>
      <c r="Z13" s="96"/>
      <c r="AA13" s="95" t="s">
        <v>24</v>
      </c>
      <c r="AB13" s="96"/>
      <c r="AC13" s="95" t="s">
        <v>25</v>
      </c>
      <c r="AD13" s="96"/>
      <c r="AE13" s="95" t="s">
        <v>24</v>
      </c>
      <c r="AF13" s="96"/>
      <c r="AG13" s="95" t="s">
        <v>25</v>
      </c>
      <c r="AH13" s="96"/>
      <c r="AI13" s="95" t="s">
        <v>24</v>
      </c>
      <c r="AJ13" s="96"/>
      <c r="AK13" s="95" t="s">
        <v>25</v>
      </c>
      <c r="AL13" s="93"/>
      <c r="AM13" s="81"/>
      <c r="AN13"/>
    </row>
    <row r="14" spans="1:47" ht="15.6">
      <c r="A14" s="82"/>
      <c r="B14" s="92"/>
      <c r="C14" s="97"/>
      <c r="D14" s="92"/>
      <c r="E14" s="97"/>
      <c r="F14" s="92"/>
      <c r="G14" s="97"/>
      <c r="H14" s="92"/>
      <c r="I14" s="97"/>
      <c r="J14" s="92"/>
      <c r="K14" s="97"/>
      <c r="L14" s="92"/>
      <c r="M14" s="97"/>
      <c r="N14" s="92"/>
      <c r="O14" s="97"/>
      <c r="P14" s="92"/>
      <c r="Q14" s="97"/>
      <c r="R14" s="92"/>
      <c r="S14" s="97"/>
      <c r="T14" s="92"/>
      <c r="U14" s="97"/>
      <c r="V14" s="92"/>
      <c r="W14" s="97"/>
      <c r="X14" s="92"/>
      <c r="Y14" s="97"/>
      <c r="Z14" s="92"/>
      <c r="AA14" s="97"/>
      <c r="AB14" s="92"/>
      <c r="AC14" s="97"/>
      <c r="AD14" s="92"/>
      <c r="AE14" s="97"/>
      <c r="AF14" s="92"/>
      <c r="AG14" s="97"/>
      <c r="AH14" s="92"/>
      <c r="AI14" s="97"/>
      <c r="AJ14" s="92"/>
      <c r="AK14" s="97"/>
      <c r="AL14" s="91"/>
      <c r="AM14" s="81"/>
      <c r="AN14"/>
    </row>
    <row r="15" spans="1:47" ht="15.6">
      <c r="A15" s="82" t="s">
        <v>26</v>
      </c>
      <c r="B15" s="83"/>
      <c r="C15" s="98">
        <f>G15+K15</f>
        <v>8190</v>
      </c>
      <c r="D15" s="83"/>
      <c r="E15" s="99">
        <f>C15/C$31*100</f>
        <v>3.7318023375025628</v>
      </c>
      <c r="F15" s="83"/>
      <c r="G15" s="98">
        <f>S15+AE15</f>
        <v>4055</v>
      </c>
      <c r="H15" s="83"/>
      <c r="I15" s="99">
        <f>G15/G$31*100</f>
        <v>3.3954364664015073</v>
      </c>
      <c r="J15" s="100"/>
      <c r="K15" s="98">
        <f>W15+AI15</f>
        <v>4135</v>
      </c>
      <c r="L15" s="100"/>
      <c r="M15" s="99">
        <f>K15/K$31*100</f>
        <v>4.1333466613354659</v>
      </c>
      <c r="N15" s="100"/>
      <c r="O15" s="98">
        <f>S15+W15</f>
        <v>6170</v>
      </c>
      <c r="P15" s="83"/>
      <c r="Q15" s="99">
        <f>O15/O$31*100</f>
        <v>3.0823029848882229</v>
      </c>
      <c r="R15" s="83"/>
      <c r="S15" s="98">
        <v>2965</v>
      </c>
      <c r="T15" s="83"/>
      <c r="U15" s="99">
        <f>S15/S$31*100</f>
        <v>2.7138346071118025</v>
      </c>
      <c r="V15" s="83"/>
      <c r="W15" s="98">
        <v>3205</v>
      </c>
      <c r="X15" s="83"/>
      <c r="Y15" s="99">
        <f>W15/W$31*100</f>
        <v>3.5250769907611086</v>
      </c>
      <c r="Z15" s="100"/>
      <c r="AA15" s="98">
        <f>AE15+AI15</f>
        <v>2020</v>
      </c>
      <c r="AB15" s="83"/>
      <c r="AC15" s="99">
        <f>AA15/AA$31*100</f>
        <v>10.471747019180922</v>
      </c>
      <c r="AD15" s="83"/>
      <c r="AE15" s="98">
        <v>1090</v>
      </c>
      <c r="AF15" s="83"/>
      <c r="AG15" s="99">
        <f>AE15/AE$31*100</f>
        <v>10.71779744346116</v>
      </c>
      <c r="AH15" s="83"/>
      <c r="AI15" s="98">
        <v>930</v>
      </c>
      <c r="AJ15" s="83"/>
      <c r="AK15" s="99">
        <f>AI15/AI$31*100</f>
        <v>10.197368421052632</v>
      </c>
      <c r="AL15" s="93"/>
      <c r="AM15" s="81"/>
      <c r="AN15" s="101"/>
      <c r="AO15" s="101"/>
      <c r="AP15" s="101"/>
      <c r="AU15" s="102"/>
    </row>
    <row r="16" spans="1:47" ht="15.6">
      <c r="A16" s="82"/>
      <c r="B16" s="83"/>
      <c r="C16" s="98"/>
      <c r="D16" s="83"/>
      <c r="E16" s="99"/>
      <c r="F16" s="83"/>
      <c r="G16" s="98"/>
      <c r="H16" s="83"/>
      <c r="I16" s="99"/>
      <c r="J16" s="100"/>
      <c r="K16" s="98"/>
      <c r="L16" s="100"/>
      <c r="M16" s="99"/>
      <c r="N16" s="100"/>
      <c r="O16" s="98"/>
      <c r="P16" s="83"/>
      <c r="Q16" s="99"/>
      <c r="R16" s="83"/>
      <c r="S16" s="98"/>
      <c r="T16" s="83"/>
      <c r="U16" s="99"/>
      <c r="V16" s="83"/>
      <c r="W16" s="98"/>
      <c r="X16" s="83"/>
      <c r="Y16" s="99"/>
      <c r="Z16" s="100"/>
      <c r="AA16" s="98"/>
      <c r="AB16" s="83"/>
      <c r="AC16" s="99"/>
      <c r="AD16" s="83"/>
      <c r="AE16" s="98"/>
      <c r="AF16" s="83"/>
      <c r="AG16" s="99"/>
      <c r="AH16" s="83"/>
      <c r="AI16" s="98"/>
      <c r="AJ16" s="83"/>
      <c r="AK16" s="99"/>
      <c r="AL16" s="93"/>
      <c r="AM16" s="81"/>
      <c r="AN16"/>
      <c r="AO16" s="103"/>
    </row>
    <row r="17" spans="1:47" ht="15.6">
      <c r="A17" s="82" t="s">
        <v>27</v>
      </c>
      <c r="B17" s="83"/>
      <c r="C17" s="98">
        <f>G17+K17</f>
        <v>20200</v>
      </c>
      <c r="D17" s="83"/>
      <c r="E17" s="99">
        <f>C17/C$31*100</f>
        <v>9.2042011254641967</v>
      </c>
      <c r="F17" s="83"/>
      <c r="G17" s="98">
        <f>S17+AE17</f>
        <v>11680</v>
      </c>
      <c r="H17" s="83"/>
      <c r="I17" s="99">
        <f>G17/G$31*100</f>
        <v>9.780196776219384</v>
      </c>
      <c r="J17" s="100"/>
      <c r="K17" s="98">
        <f>W17+AI17</f>
        <v>8520</v>
      </c>
      <c r="L17" s="100"/>
      <c r="M17" s="99">
        <f>K17/K$31*100</f>
        <v>8.5165933626549375</v>
      </c>
      <c r="N17" s="100"/>
      <c r="O17" s="98">
        <f>S17+W17</f>
        <v>16920</v>
      </c>
      <c r="P17" s="83"/>
      <c r="Q17" s="99">
        <f>O17/O$31*100</f>
        <v>8.4526039715249155</v>
      </c>
      <c r="R17" s="83"/>
      <c r="S17" s="98">
        <v>9905</v>
      </c>
      <c r="T17" s="83"/>
      <c r="U17" s="99">
        <f>S17/S$31*100</f>
        <v>9.0659466385977758</v>
      </c>
      <c r="V17" s="83"/>
      <c r="W17" s="98">
        <v>7015</v>
      </c>
      <c r="X17" s="83"/>
      <c r="Y17" s="99">
        <f>W17/W$31*100</f>
        <v>7.715574131104268</v>
      </c>
      <c r="Z17" s="100"/>
      <c r="AA17" s="98">
        <f>AE17+AI17</f>
        <v>3280</v>
      </c>
      <c r="AB17" s="83"/>
      <c r="AC17" s="99">
        <f>AA17/AA$31*100</f>
        <v>17.003628823224467</v>
      </c>
      <c r="AD17" s="83"/>
      <c r="AE17" s="98">
        <v>1775</v>
      </c>
      <c r="AF17" s="83"/>
      <c r="AG17" s="99">
        <f>AE17/AE$31*100</f>
        <v>17.453294001966569</v>
      </c>
      <c r="AH17" s="83"/>
      <c r="AI17" s="98">
        <v>1505</v>
      </c>
      <c r="AJ17" s="83"/>
      <c r="AK17" s="99">
        <f>AI17/AI$31*100</f>
        <v>16.50219298245614</v>
      </c>
      <c r="AL17" s="93"/>
      <c r="AM17" s="81"/>
      <c r="AN17" s="101"/>
      <c r="AO17" s="101"/>
      <c r="AP17" s="101"/>
      <c r="AU17" s="102"/>
    </row>
    <row r="18" spans="1:47" ht="15.6">
      <c r="A18" s="82"/>
      <c r="B18" s="83"/>
      <c r="C18" s="98"/>
      <c r="D18" s="83"/>
      <c r="E18" s="99"/>
      <c r="F18" s="83"/>
      <c r="G18" s="98"/>
      <c r="H18" s="83"/>
      <c r="I18" s="99"/>
      <c r="J18" s="100"/>
      <c r="K18" s="98"/>
      <c r="L18" s="100"/>
      <c r="M18" s="99"/>
      <c r="N18" s="100"/>
      <c r="O18" s="98"/>
      <c r="P18" s="83"/>
      <c r="Q18" s="99"/>
      <c r="R18" s="83"/>
      <c r="S18" s="98"/>
      <c r="T18" s="83"/>
      <c r="U18" s="99"/>
      <c r="V18" s="83"/>
      <c r="W18" s="98"/>
      <c r="X18" s="83"/>
      <c r="Y18" s="99"/>
      <c r="Z18" s="100"/>
      <c r="AA18" s="98"/>
      <c r="AB18" s="83"/>
      <c r="AC18" s="99"/>
      <c r="AD18" s="83"/>
      <c r="AE18" s="98"/>
      <c r="AF18" s="83"/>
      <c r="AG18" s="99"/>
      <c r="AH18" s="83"/>
      <c r="AI18" s="98"/>
      <c r="AJ18" s="83"/>
      <c r="AK18" s="99"/>
      <c r="AL18" s="93"/>
      <c r="AM18" s="81"/>
      <c r="AN18"/>
      <c r="AO18" s="103"/>
    </row>
    <row r="19" spans="1:47" ht="15.6">
      <c r="A19" s="82" t="s">
        <v>28</v>
      </c>
      <c r="B19" s="83"/>
      <c r="C19" s="98">
        <f>G19+K19</f>
        <v>51210</v>
      </c>
      <c r="D19" s="83"/>
      <c r="E19" s="99">
        <f>C19/C$31*100</f>
        <v>23.334016813614927</v>
      </c>
      <c r="F19" s="83"/>
      <c r="G19" s="98">
        <f>S19+AE19</f>
        <v>28150</v>
      </c>
      <c r="H19" s="83"/>
      <c r="I19" s="99">
        <f>G19/G$31*100</f>
        <v>23.571279045425999</v>
      </c>
      <c r="J19" s="100"/>
      <c r="K19" s="98">
        <f>W19+AI19</f>
        <v>23060</v>
      </c>
      <c r="L19" s="100"/>
      <c r="M19" s="99">
        <f>K19/K$31*100</f>
        <v>23.050779688124752</v>
      </c>
      <c r="N19" s="100"/>
      <c r="O19" s="98">
        <f>S19+W19</f>
        <v>46420</v>
      </c>
      <c r="P19" s="83"/>
      <c r="Q19" s="99">
        <f>O19/O$31*100</f>
        <v>23.189709004620955</v>
      </c>
      <c r="R19" s="83"/>
      <c r="S19" s="98">
        <v>25770</v>
      </c>
      <c r="T19" s="83"/>
      <c r="U19" s="99">
        <f>S19/S$31*100</f>
        <v>23.587021188961604</v>
      </c>
      <c r="V19" s="83"/>
      <c r="W19" s="98">
        <v>20650</v>
      </c>
      <c r="X19" s="83"/>
      <c r="Y19" s="99">
        <f>W19/W$31*100</f>
        <v>22.712274527056753</v>
      </c>
      <c r="Z19" s="100"/>
      <c r="AA19" s="98">
        <f>AE19+AI19</f>
        <v>4790</v>
      </c>
      <c r="AB19" s="83"/>
      <c r="AC19" s="99">
        <f>AA19/AA$31*100</f>
        <v>24.831518921721099</v>
      </c>
      <c r="AD19" s="83"/>
      <c r="AE19" s="98">
        <v>2380</v>
      </c>
      <c r="AF19" s="83"/>
      <c r="AG19" s="99">
        <f>AE19/AE$31*100</f>
        <v>23.402163225172075</v>
      </c>
      <c r="AH19" s="83"/>
      <c r="AI19" s="98">
        <v>2410</v>
      </c>
      <c r="AJ19" s="83"/>
      <c r="AK19" s="99">
        <f>AI19/AI$31*100</f>
        <v>26.42543859649123</v>
      </c>
      <c r="AL19" s="93"/>
      <c r="AM19" s="81"/>
      <c r="AN19" s="101"/>
      <c r="AO19" s="101"/>
      <c r="AP19" s="101"/>
      <c r="AU19" s="102"/>
    </row>
    <row r="20" spans="1:47" ht="15.6">
      <c r="A20" s="82"/>
      <c r="B20" s="83"/>
      <c r="C20" s="98"/>
      <c r="D20" s="83"/>
      <c r="E20" s="99"/>
      <c r="F20" s="83"/>
      <c r="G20" s="98"/>
      <c r="H20" s="83"/>
      <c r="I20" s="99"/>
      <c r="J20" s="100"/>
      <c r="K20" s="98"/>
      <c r="L20" s="100"/>
      <c r="M20" s="99"/>
      <c r="N20" s="100"/>
      <c r="O20" s="98"/>
      <c r="P20" s="83"/>
      <c r="Q20" s="99"/>
      <c r="R20" s="83"/>
      <c r="S20" s="98"/>
      <c r="T20" s="83"/>
      <c r="U20" s="99"/>
      <c r="V20" s="83"/>
      <c r="W20" s="98"/>
      <c r="X20" s="83"/>
      <c r="Y20" s="99"/>
      <c r="Z20" s="100"/>
      <c r="AA20" s="98"/>
      <c r="AB20" s="83"/>
      <c r="AC20" s="99"/>
      <c r="AD20" s="83"/>
      <c r="AE20" s="98"/>
      <c r="AF20" s="83"/>
      <c r="AG20" s="99"/>
      <c r="AH20" s="83"/>
      <c r="AI20" s="98"/>
      <c r="AJ20" s="83"/>
      <c r="AK20" s="99"/>
      <c r="AL20" s="93"/>
      <c r="AM20" s="81"/>
      <c r="AN20"/>
      <c r="AO20" s="103"/>
    </row>
    <row r="21" spans="1:47" ht="15.6">
      <c r="A21" s="82" t="s">
        <v>29</v>
      </c>
      <c r="B21" s="83"/>
      <c r="C21" s="98">
        <f>G21+K21</f>
        <v>50670</v>
      </c>
      <c r="D21" s="83"/>
      <c r="E21" s="99">
        <f>C21/C$31*100</f>
        <v>23.087963912241133</v>
      </c>
      <c r="F21" s="83"/>
      <c r="G21" s="98">
        <f>S21+AE21</f>
        <v>28815</v>
      </c>
      <c r="H21" s="83"/>
      <c r="I21" s="99">
        <f>G21/G$31*100</f>
        <v>24.128113879003561</v>
      </c>
      <c r="J21" s="100"/>
      <c r="K21" s="98">
        <f>W21+AI21</f>
        <v>21855</v>
      </c>
      <c r="L21" s="100"/>
      <c r="M21" s="99">
        <f>K21/K$31*100</f>
        <v>21.846261495401841</v>
      </c>
      <c r="N21" s="100"/>
      <c r="O21" s="98">
        <f>S21+W21</f>
        <v>46970</v>
      </c>
      <c r="P21" s="83"/>
      <c r="Q21" s="99">
        <f>O21/O$31*100</f>
        <v>23.464468589983763</v>
      </c>
      <c r="R21" s="83"/>
      <c r="S21" s="98">
        <v>26765</v>
      </c>
      <c r="T21" s="83"/>
      <c r="U21" s="99">
        <f>S21/S$31*100</f>
        <v>24.497734657452749</v>
      </c>
      <c r="V21" s="83"/>
      <c r="W21" s="98">
        <v>20205</v>
      </c>
      <c r="X21" s="83"/>
      <c r="Y21" s="99">
        <f>W21/W$31*100</f>
        <v>22.222833260008798</v>
      </c>
      <c r="Z21" s="100"/>
      <c r="AA21" s="98">
        <f>AE21+AI21</f>
        <v>3700</v>
      </c>
      <c r="AB21" s="83"/>
      <c r="AC21" s="99">
        <f>AA21/AA$31*100</f>
        <v>19.180922757905648</v>
      </c>
      <c r="AD21" s="83"/>
      <c r="AE21" s="98">
        <v>2050</v>
      </c>
      <c r="AF21" s="83"/>
      <c r="AG21" s="99">
        <f>AE21/AE$31*100</f>
        <v>20.15732546705998</v>
      </c>
      <c r="AH21" s="83"/>
      <c r="AI21" s="98">
        <v>1650</v>
      </c>
      <c r="AJ21" s="83"/>
      <c r="AK21" s="99">
        <f>AI21/AI$31*100</f>
        <v>18.092105263157894</v>
      </c>
      <c r="AL21" s="93"/>
      <c r="AM21" s="81"/>
      <c r="AN21" s="101"/>
      <c r="AO21" s="101"/>
      <c r="AP21" s="101"/>
      <c r="AU21" s="102"/>
    </row>
    <row r="22" spans="1:47" ht="15.6">
      <c r="A22" s="82"/>
      <c r="B22" s="83"/>
      <c r="C22" s="98"/>
      <c r="D22" s="83"/>
      <c r="E22" s="99"/>
      <c r="F22" s="83"/>
      <c r="G22" s="98"/>
      <c r="H22" s="83"/>
      <c r="I22" s="99"/>
      <c r="J22" s="100"/>
      <c r="K22" s="98"/>
      <c r="L22" s="100"/>
      <c r="M22" s="99"/>
      <c r="N22" s="100"/>
      <c r="O22" s="98"/>
      <c r="P22" s="83"/>
      <c r="Q22" s="99"/>
      <c r="R22" s="83"/>
      <c r="S22" s="98"/>
      <c r="T22" s="83"/>
      <c r="U22" s="99"/>
      <c r="V22" s="83"/>
      <c r="W22" s="98"/>
      <c r="X22" s="83"/>
      <c r="Y22" s="99"/>
      <c r="Z22" s="100"/>
      <c r="AA22" s="98"/>
      <c r="AB22" s="83"/>
      <c r="AC22" s="99"/>
      <c r="AD22" s="83"/>
      <c r="AE22" s="98"/>
      <c r="AF22" s="83"/>
      <c r="AG22" s="99"/>
      <c r="AH22" s="83"/>
      <c r="AI22" s="98"/>
      <c r="AJ22" s="83"/>
      <c r="AK22" s="99"/>
      <c r="AL22" s="93"/>
      <c r="AM22" s="81"/>
      <c r="AN22"/>
      <c r="AO22" s="103"/>
    </row>
    <row r="23" spans="1:47" ht="15.6">
      <c r="A23" s="82" t="s">
        <v>30</v>
      </c>
      <c r="B23" s="83"/>
      <c r="C23" s="98">
        <f>G23+K23</f>
        <v>48570</v>
      </c>
      <c r="D23" s="83"/>
      <c r="E23" s="99">
        <f>C23/C$31*100</f>
        <v>22.131091518009704</v>
      </c>
      <c r="F23" s="83"/>
      <c r="G23" s="98">
        <f>S23+AE23</f>
        <v>25495</v>
      </c>
      <c r="H23" s="83"/>
      <c r="I23" s="99">
        <f>G23/G$31*100</f>
        <v>21.348126439187777</v>
      </c>
      <c r="J23" s="100"/>
      <c r="K23" s="98">
        <f>W23+AI23</f>
        <v>23075</v>
      </c>
      <c r="L23" s="100"/>
      <c r="M23" s="99">
        <f>K23/K$31*100</f>
        <v>23.065773690523791</v>
      </c>
      <c r="N23" s="100"/>
      <c r="O23" s="98">
        <f>S23+W23</f>
        <v>45145</v>
      </c>
      <c r="P23" s="83"/>
      <c r="Q23" s="99">
        <f>O23/O$31*100</f>
        <v>22.552766329461722</v>
      </c>
      <c r="R23" s="83"/>
      <c r="S23" s="98">
        <v>23445</v>
      </c>
      <c r="T23" s="83"/>
      <c r="U23" s="99">
        <f>S23/S$31*100</f>
        <v>21.458972129421994</v>
      </c>
      <c r="V23" s="83"/>
      <c r="W23" s="98">
        <v>21700</v>
      </c>
      <c r="X23" s="83"/>
      <c r="Y23" s="99">
        <f>W23/W$31*100</f>
        <v>23.867135943686758</v>
      </c>
      <c r="Z23" s="100"/>
      <c r="AA23" s="98">
        <f>AE23+AI23</f>
        <v>3425</v>
      </c>
      <c r="AB23" s="83"/>
      <c r="AC23" s="99">
        <f>AA23/AA$31*100</f>
        <v>17.755313634007258</v>
      </c>
      <c r="AD23" s="83"/>
      <c r="AE23" s="98">
        <v>2050</v>
      </c>
      <c r="AF23" s="83"/>
      <c r="AG23" s="99">
        <f>AE23/AE$31*100</f>
        <v>20.15732546705998</v>
      </c>
      <c r="AH23" s="83"/>
      <c r="AI23" s="98">
        <v>1375</v>
      </c>
      <c r="AJ23" s="83"/>
      <c r="AK23" s="99">
        <f>AI23/AI$31*100</f>
        <v>15.076754385964913</v>
      </c>
      <c r="AL23" s="93"/>
      <c r="AM23" s="81"/>
      <c r="AN23" s="101"/>
      <c r="AO23" s="101"/>
      <c r="AP23" s="101"/>
      <c r="AU23" s="102"/>
    </row>
    <row r="24" spans="1:47" ht="15.6">
      <c r="A24" s="82"/>
      <c r="B24" s="83"/>
      <c r="C24" s="98"/>
      <c r="D24" s="83"/>
      <c r="E24" s="99"/>
      <c r="F24" s="83"/>
      <c r="G24" s="98"/>
      <c r="H24" s="83"/>
      <c r="I24" s="99"/>
      <c r="J24" s="100"/>
      <c r="K24" s="98"/>
      <c r="L24" s="100"/>
      <c r="M24" s="99"/>
      <c r="N24" s="100"/>
      <c r="O24" s="98"/>
      <c r="P24" s="83"/>
      <c r="Q24" s="99"/>
      <c r="R24" s="83"/>
      <c r="S24" s="98"/>
      <c r="T24" s="83"/>
      <c r="U24" s="99"/>
      <c r="V24" s="83"/>
      <c r="W24" s="98"/>
      <c r="X24" s="83"/>
      <c r="Y24" s="99"/>
      <c r="Z24" s="100"/>
      <c r="AA24" s="98"/>
      <c r="AB24" s="83"/>
      <c r="AC24" s="99"/>
      <c r="AD24" s="83"/>
      <c r="AE24" s="98"/>
      <c r="AF24" s="83"/>
      <c r="AG24" s="99"/>
      <c r="AH24" s="83"/>
      <c r="AI24" s="98"/>
      <c r="AJ24" s="83"/>
      <c r="AK24" s="99"/>
      <c r="AL24" s="93"/>
      <c r="AM24" s="81"/>
      <c r="AN24"/>
      <c r="AO24" s="103"/>
    </row>
    <row r="25" spans="1:47" ht="15.6">
      <c r="A25" s="82" t="s">
        <v>31</v>
      </c>
      <c r="B25" s="83"/>
      <c r="C25" s="98">
        <f>G25+K25</f>
        <v>30845</v>
      </c>
      <c r="D25" s="83"/>
      <c r="E25" s="99">
        <f>C25/C$31*100</f>
        <v>14.054632857175402</v>
      </c>
      <c r="F25" s="83"/>
      <c r="G25" s="98">
        <f>S25+AE25</f>
        <v>16815</v>
      </c>
      <c r="H25" s="83"/>
      <c r="I25" s="99">
        <f>G25/G$31*100</f>
        <v>14.079966506175424</v>
      </c>
      <c r="J25" s="100"/>
      <c r="K25" s="98">
        <f>W25+AI25</f>
        <v>14030</v>
      </c>
      <c r="L25" s="100"/>
      <c r="M25" s="99">
        <f>K25/K$31*100</f>
        <v>14.02439024390244</v>
      </c>
      <c r="N25" s="100"/>
      <c r="O25" s="98">
        <f>S25+W25</f>
        <v>29340</v>
      </c>
      <c r="P25" s="83"/>
      <c r="Q25" s="99">
        <f>O25/O$31*100</f>
        <v>14.65717497189959</v>
      </c>
      <c r="R25" s="83"/>
      <c r="S25" s="98">
        <v>16255</v>
      </c>
      <c r="T25" s="83"/>
      <c r="U25" s="99">
        <f>S25/S$31*100</f>
        <v>14.878037618415632</v>
      </c>
      <c r="V25" s="83"/>
      <c r="W25" s="98">
        <v>13085</v>
      </c>
      <c r="X25" s="83"/>
      <c r="Y25" s="99">
        <f>W25/W$31*100</f>
        <v>14.391772987241531</v>
      </c>
      <c r="Z25" s="100"/>
      <c r="AA25" s="98">
        <f>AE25+AI25</f>
        <v>1505</v>
      </c>
      <c r="AB25" s="83"/>
      <c r="AC25" s="99">
        <f>AA25/AA$31*100</f>
        <v>7.8019699326075695</v>
      </c>
      <c r="AD25" s="83"/>
      <c r="AE25" s="98">
        <v>560</v>
      </c>
      <c r="AF25" s="83"/>
      <c r="AG25" s="99">
        <f>AE25/AE$31*100</f>
        <v>5.5063913470993118</v>
      </c>
      <c r="AH25" s="83"/>
      <c r="AI25" s="98">
        <v>945</v>
      </c>
      <c r="AJ25" s="83"/>
      <c r="AK25" s="99">
        <f>AI25/AI$31*100</f>
        <v>10.361842105263158</v>
      </c>
      <c r="AL25" s="93"/>
      <c r="AM25" s="81"/>
      <c r="AN25" s="101"/>
      <c r="AO25" s="101"/>
      <c r="AP25" s="101"/>
    </row>
    <row r="26" spans="1:47" ht="15.6">
      <c r="A26" s="82"/>
      <c r="B26" s="83"/>
      <c r="C26" s="98"/>
      <c r="D26" s="83"/>
      <c r="E26" s="99"/>
      <c r="F26" s="83"/>
      <c r="G26" s="98"/>
      <c r="H26" s="83"/>
      <c r="I26" s="99"/>
      <c r="J26" s="100"/>
      <c r="K26" s="98"/>
      <c r="L26" s="100"/>
      <c r="M26" s="99"/>
      <c r="N26" s="100"/>
      <c r="O26" s="98"/>
      <c r="P26" s="83"/>
      <c r="Q26" s="99"/>
      <c r="R26" s="83"/>
      <c r="S26" s="98"/>
      <c r="T26" s="83"/>
      <c r="U26" s="99"/>
      <c r="V26" s="83"/>
      <c r="W26" s="98"/>
      <c r="X26" s="83"/>
      <c r="Y26" s="99"/>
      <c r="Z26" s="100"/>
      <c r="AA26" s="98"/>
      <c r="AB26" s="83"/>
      <c r="AC26" s="99"/>
      <c r="AD26" s="83"/>
      <c r="AE26" s="98"/>
      <c r="AF26" s="83"/>
      <c r="AG26" s="99"/>
      <c r="AH26" s="83"/>
      <c r="AI26" s="98"/>
      <c r="AJ26" s="83"/>
      <c r="AK26" s="99"/>
      <c r="AL26" s="93"/>
      <c r="AM26" s="81"/>
      <c r="AN26"/>
      <c r="AO26" s="103"/>
      <c r="AU26" s="102"/>
    </row>
    <row r="27" spans="1:47" ht="15.6">
      <c r="A27" s="82" t="s">
        <v>32</v>
      </c>
      <c r="B27" s="83"/>
      <c r="C27" s="98">
        <f>G27+K27</f>
        <v>9375</v>
      </c>
      <c r="D27" s="83"/>
      <c r="E27" s="99">
        <f>C27/C$31*100</f>
        <v>4.2717517599617247</v>
      </c>
      <c r="F27" s="83"/>
      <c r="G27" s="98">
        <f>S27+AE27</f>
        <v>4010</v>
      </c>
      <c r="H27" s="83"/>
      <c r="I27" s="99">
        <f>G27/G$31*100</f>
        <v>3.3577559137534019</v>
      </c>
      <c r="J27" s="100"/>
      <c r="K27" s="98">
        <f>W27+AI27</f>
        <v>5365</v>
      </c>
      <c r="L27" s="100"/>
      <c r="M27" s="99">
        <f>K27/K$31*100</f>
        <v>5.3628548580567772</v>
      </c>
      <c r="N27" s="100"/>
      <c r="O27" s="98">
        <f>S27+W27</f>
        <v>8805</v>
      </c>
      <c r="P27" s="83"/>
      <c r="Q27" s="99">
        <f>O27/O$31*100</f>
        <v>4.3986511802173096</v>
      </c>
      <c r="R27" s="83"/>
      <c r="S27" s="98">
        <v>3745</v>
      </c>
      <c r="T27" s="83"/>
      <c r="U27" s="99">
        <f>S27/S$31*100</f>
        <v>3.4277607432154134</v>
      </c>
      <c r="V27" s="83"/>
      <c r="W27" s="98">
        <v>5060</v>
      </c>
      <c r="X27" s="83"/>
      <c r="Y27" s="99">
        <f>W27/W$31*100</f>
        <v>5.565332160140783</v>
      </c>
      <c r="Z27" s="100"/>
      <c r="AA27" s="98">
        <f>AE27+AI27</f>
        <v>570</v>
      </c>
      <c r="AB27" s="83"/>
      <c r="AC27" s="99">
        <f>AA27/AA$31*100</f>
        <v>2.9548989113530326</v>
      </c>
      <c r="AD27" s="83"/>
      <c r="AE27" s="98">
        <v>265</v>
      </c>
      <c r="AF27" s="83"/>
      <c r="AG27" s="99">
        <f>AE27/AE$31*100</f>
        <v>2.6057030481809242</v>
      </c>
      <c r="AH27" s="83"/>
      <c r="AI27" s="98">
        <v>305</v>
      </c>
      <c r="AJ27" s="83"/>
      <c r="AK27" s="99">
        <f>AI27/AI$31*100</f>
        <v>3.3442982456140351</v>
      </c>
      <c r="AL27" s="93"/>
      <c r="AM27" s="81"/>
      <c r="AN27" s="101"/>
      <c r="AO27" s="101"/>
      <c r="AP27" s="101"/>
    </row>
    <row r="28" spans="1:47" ht="15.6">
      <c r="A28" s="82"/>
      <c r="B28" s="83"/>
      <c r="C28" s="98"/>
      <c r="D28" s="83"/>
      <c r="E28" s="99"/>
      <c r="F28" s="83"/>
      <c r="G28" s="98"/>
      <c r="H28" s="83"/>
      <c r="I28" s="99"/>
      <c r="J28" s="100"/>
      <c r="K28" s="98"/>
      <c r="L28" s="100"/>
      <c r="M28" s="99"/>
      <c r="N28" s="100"/>
      <c r="O28" s="98"/>
      <c r="P28" s="83"/>
      <c r="Q28" s="99"/>
      <c r="R28" s="83"/>
      <c r="S28" s="98"/>
      <c r="T28" s="83"/>
      <c r="U28" s="99"/>
      <c r="V28" s="83"/>
      <c r="W28" s="98"/>
      <c r="X28" s="83"/>
      <c r="Y28" s="99"/>
      <c r="Z28" s="100"/>
      <c r="AA28" s="98"/>
      <c r="AB28" s="83"/>
      <c r="AC28" s="99"/>
      <c r="AD28" s="83"/>
      <c r="AE28" s="98"/>
      <c r="AF28" s="83"/>
      <c r="AG28" s="99"/>
      <c r="AH28" s="83"/>
      <c r="AI28" s="98"/>
      <c r="AJ28" s="83"/>
      <c r="AK28" s="99"/>
      <c r="AL28" s="93"/>
      <c r="AM28" s="81"/>
      <c r="AN28"/>
      <c r="AO28" s="103"/>
    </row>
    <row r="29" spans="1:47" ht="15.6">
      <c r="A29" s="82" t="s">
        <v>33</v>
      </c>
      <c r="B29" s="83"/>
      <c r="C29" s="98">
        <f>G29+K29</f>
        <v>405</v>
      </c>
      <c r="D29" s="83"/>
      <c r="E29" s="99">
        <f>C29/C$31*100</f>
        <v>0.18453967603034652</v>
      </c>
      <c r="F29" s="83"/>
      <c r="G29" s="98">
        <f>S29+AE29</f>
        <v>405</v>
      </c>
      <c r="H29" s="83"/>
      <c r="I29" s="99">
        <f>G29/G$31*100</f>
        <v>0.33912497383294954</v>
      </c>
      <c r="J29" s="100"/>
      <c r="K29" s="98">
        <f>W29+AI29</f>
        <v>0</v>
      </c>
      <c r="L29" s="100"/>
      <c r="M29" s="99">
        <f>K29/K$31*100</f>
        <v>0</v>
      </c>
      <c r="N29" s="100"/>
      <c r="O29" s="98">
        <f>S29+W29</f>
        <v>405</v>
      </c>
      <c r="P29" s="83"/>
      <c r="Q29" s="99">
        <f>O29/O$31*100</f>
        <v>0.20232296740352193</v>
      </c>
      <c r="R29" s="83"/>
      <c r="S29" s="98">
        <v>405</v>
      </c>
      <c r="T29" s="83"/>
      <c r="U29" s="99">
        <f>S29/S$31*100</f>
        <v>0.37069241682302867</v>
      </c>
      <c r="V29" s="83"/>
      <c r="W29" s="98">
        <v>0</v>
      </c>
      <c r="X29" s="83"/>
      <c r="Y29" s="99">
        <f>W29/W$31*100</f>
        <v>0</v>
      </c>
      <c r="Z29" s="100"/>
      <c r="AA29" s="98">
        <f>AE29+AI29</f>
        <v>0</v>
      </c>
      <c r="AB29" s="83"/>
      <c r="AC29" s="99">
        <f>AA29/AA$31*100</f>
        <v>0</v>
      </c>
      <c r="AD29" s="83"/>
      <c r="AE29" s="98">
        <v>0</v>
      </c>
      <c r="AF29" s="83"/>
      <c r="AG29" s="99">
        <f>AE29/AE$31*100</f>
        <v>0</v>
      </c>
      <c r="AH29" s="83"/>
      <c r="AI29" s="98">
        <v>0</v>
      </c>
      <c r="AJ29" s="83"/>
      <c r="AK29" s="99">
        <f>AI29/AI$31*100</f>
        <v>0</v>
      </c>
      <c r="AL29" s="93"/>
      <c r="AM29" s="81"/>
      <c r="AN29" s="101"/>
      <c r="AO29" s="101"/>
      <c r="AP29" s="101"/>
    </row>
    <row r="30" spans="1:47" ht="15.6">
      <c r="A30" s="104"/>
      <c r="B30" s="105"/>
      <c r="C30" s="106"/>
      <c r="D30" s="105"/>
      <c r="E30" s="107"/>
      <c r="F30" s="105"/>
      <c r="G30" s="106"/>
      <c r="H30" s="105"/>
      <c r="I30" s="107"/>
      <c r="J30" s="108"/>
      <c r="K30" s="106"/>
      <c r="L30" s="108"/>
      <c r="M30" s="107"/>
      <c r="N30" s="108"/>
      <c r="O30" s="106"/>
      <c r="P30" s="105"/>
      <c r="Q30" s="107"/>
      <c r="R30" s="105"/>
      <c r="S30" s="106"/>
      <c r="T30" s="105"/>
      <c r="U30" s="107"/>
      <c r="V30" s="105"/>
      <c r="W30" s="106"/>
      <c r="X30" s="105"/>
      <c r="Y30" s="107"/>
      <c r="Z30" s="108"/>
      <c r="AA30" s="106"/>
      <c r="AB30" s="105"/>
      <c r="AC30" s="107"/>
      <c r="AD30" s="105"/>
      <c r="AE30" s="106"/>
      <c r="AF30" s="105"/>
      <c r="AG30" s="107"/>
      <c r="AH30" s="105"/>
      <c r="AI30" s="106"/>
      <c r="AJ30" s="105"/>
      <c r="AK30" s="107"/>
      <c r="AL30" s="109"/>
      <c r="AM30" s="81"/>
      <c r="AN30"/>
      <c r="AO30" s="103"/>
    </row>
    <row r="31" spans="1:47" ht="17.399999999999999">
      <c r="A31" s="110" t="s">
        <v>34</v>
      </c>
      <c r="B31" s="111"/>
      <c r="C31" s="112">
        <f>G31+K31</f>
        <v>219465</v>
      </c>
      <c r="D31" s="113"/>
      <c r="E31" s="114">
        <f>SUM(E15:E29)</f>
        <v>100</v>
      </c>
      <c r="F31" s="113"/>
      <c r="G31" s="112">
        <f>SUM(G15:G29)</f>
        <v>119425</v>
      </c>
      <c r="H31" s="113"/>
      <c r="I31" s="114">
        <f>SUM(I15:I29)</f>
        <v>100.00000000000001</v>
      </c>
      <c r="J31" s="115"/>
      <c r="K31" s="112">
        <f>SUM(K15:K30)</f>
        <v>100040</v>
      </c>
      <c r="L31" s="115"/>
      <c r="M31" s="114">
        <f>SUM(M15:M29)</f>
        <v>100.00000000000001</v>
      </c>
      <c r="N31" s="115"/>
      <c r="O31" s="112">
        <f>SUM(O15:O29)</f>
        <v>200175</v>
      </c>
      <c r="P31" s="113"/>
      <c r="Q31" s="114">
        <f>SUM(Q15:Q29)</f>
        <v>100</v>
      </c>
      <c r="R31" s="113"/>
      <c r="S31" s="112">
        <f>SUM(S15:S29)</f>
        <v>109255</v>
      </c>
      <c r="T31" s="113"/>
      <c r="U31" s="114">
        <f>SUM(U15:U29)</f>
        <v>100.00000000000001</v>
      </c>
      <c r="V31" s="113"/>
      <c r="W31" s="112">
        <f>SUM(W15:W30)</f>
        <v>90920</v>
      </c>
      <c r="X31" s="113"/>
      <c r="Y31" s="114">
        <f>SUM(Y15:Y29)</f>
        <v>100.00000000000001</v>
      </c>
      <c r="Z31" s="115"/>
      <c r="AA31" s="112">
        <f>SUM(AA15:AA29)</f>
        <v>19290</v>
      </c>
      <c r="AB31" s="113"/>
      <c r="AC31" s="114">
        <f>SUM(AC15:AC29)</f>
        <v>99.999999999999986</v>
      </c>
      <c r="AD31" s="113"/>
      <c r="AE31" s="112">
        <f>SUM(AE15:AE29)</f>
        <v>10170</v>
      </c>
      <c r="AF31" s="113"/>
      <c r="AG31" s="114">
        <f>SUM(AG15:AG29)</f>
        <v>100</v>
      </c>
      <c r="AH31" s="113"/>
      <c r="AI31" s="112">
        <f>SUM(AI15:AI29)</f>
        <v>9120</v>
      </c>
      <c r="AJ31" s="113"/>
      <c r="AK31" s="114">
        <f>SUM(AK15:AK29)</f>
        <v>100.00000000000001</v>
      </c>
      <c r="AL31" s="116"/>
      <c r="AM31" s="81"/>
      <c r="AN31"/>
      <c r="AO31" s="103"/>
    </row>
    <row r="32" spans="1:47" ht="15.6">
      <c r="A32" s="117"/>
      <c r="B32" s="118"/>
      <c r="C32" s="119"/>
      <c r="D32" s="120"/>
      <c r="E32" s="121"/>
      <c r="F32" s="120"/>
      <c r="G32" s="119"/>
      <c r="H32" s="120"/>
      <c r="I32" s="121"/>
      <c r="J32" s="122"/>
      <c r="K32" s="119"/>
      <c r="L32" s="122"/>
      <c r="M32" s="121"/>
      <c r="N32" s="122"/>
      <c r="O32" s="119"/>
      <c r="P32" s="120"/>
      <c r="Q32" s="121"/>
      <c r="R32" s="120"/>
      <c r="S32" s="119"/>
      <c r="T32" s="120"/>
      <c r="U32" s="121"/>
      <c r="V32" s="120"/>
      <c r="W32" s="119"/>
      <c r="X32" s="120"/>
      <c r="Y32" s="121"/>
      <c r="Z32" s="122"/>
      <c r="AA32" s="119"/>
      <c r="AB32" s="120"/>
      <c r="AC32" s="121"/>
      <c r="AD32" s="120"/>
      <c r="AE32" s="119"/>
      <c r="AF32" s="120"/>
      <c r="AG32" s="121"/>
      <c r="AH32" s="120"/>
      <c r="AI32" s="119"/>
      <c r="AJ32" s="120"/>
      <c r="AK32" s="121"/>
      <c r="AL32" s="123"/>
      <c r="AM32" s="81"/>
      <c r="AN32"/>
      <c r="AO32" s="103"/>
    </row>
    <row r="33" spans="1:40" ht="15.6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N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D25" sqref="D25"/>
    </sheetView>
  </sheetViews>
  <sheetFormatPr defaultRowHeight="14.4"/>
  <cols>
    <col min="1" max="1" width="42.5546875" customWidth="1"/>
    <col min="2" max="2" width="16.109375" customWidth="1"/>
    <col min="3" max="3" width="11.109375" customWidth="1"/>
    <col min="4" max="4" width="12.5546875" customWidth="1"/>
    <col min="5" max="5" width="8.88671875" customWidth="1"/>
    <col min="6" max="6" width="12.5546875" customWidth="1"/>
    <col min="7" max="7" width="9.5546875" customWidth="1"/>
    <col min="8" max="8" width="13.88671875" customWidth="1"/>
    <col min="9" max="9" width="9.44140625" customWidth="1"/>
    <col min="10" max="10" width="12.5546875" customWidth="1"/>
    <col min="11" max="11" width="8.44140625" customWidth="1"/>
    <col min="12" max="12" width="12.5546875" customWidth="1"/>
    <col min="13" max="13" width="10" customWidth="1"/>
    <col min="14" max="14" width="12.88671875" customWidth="1"/>
    <col min="15" max="15" width="8.109375" style="128" customWidth="1"/>
    <col min="16" max="16" width="10.88671875" style="128" customWidth="1"/>
    <col min="17" max="17" width="8.6640625" style="128" customWidth="1"/>
    <col min="18" max="18" width="11.5546875" style="128" customWidth="1"/>
    <col min="19" max="20" width="8.6640625" style="128" customWidth="1"/>
    <col min="257" max="257" width="42.5546875" customWidth="1"/>
    <col min="258" max="258" width="16.109375" customWidth="1"/>
    <col min="259" max="259" width="11.109375" customWidth="1"/>
    <col min="260" max="260" width="12.5546875" customWidth="1"/>
    <col min="261" max="261" width="8.88671875" customWidth="1"/>
    <col min="262" max="262" width="12.5546875" customWidth="1"/>
    <col min="263" max="263" width="9.5546875" customWidth="1"/>
    <col min="264" max="264" width="12.5546875" customWidth="1"/>
    <col min="265" max="265" width="9.44140625" customWidth="1"/>
    <col min="266" max="266" width="12.5546875" customWidth="1"/>
    <col min="267" max="267" width="8.44140625" customWidth="1"/>
    <col min="268" max="268" width="12.5546875" customWidth="1"/>
    <col min="269" max="269" width="10" customWidth="1"/>
    <col min="270" max="270" width="12.88671875" customWidth="1"/>
    <col min="271" max="271" width="8.109375" customWidth="1"/>
    <col min="272" max="272" width="10.88671875" customWidth="1"/>
    <col min="273" max="273" width="8.6640625" customWidth="1"/>
    <col min="274" max="274" width="11.5546875" customWidth="1"/>
    <col min="275" max="276" width="8.6640625" customWidth="1"/>
    <col min="513" max="513" width="42.5546875" customWidth="1"/>
    <col min="514" max="514" width="16.109375" customWidth="1"/>
    <col min="515" max="515" width="11.109375" customWidth="1"/>
    <col min="516" max="516" width="12.5546875" customWidth="1"/>
    <col min="517" max="517" width="8.88671875" customWidth="1"/>
    <col min="518" max="518" width="12.5546875" customWidth="1"/>
    <col min="519" max="519" width="9.5546875" customWidth="1"/>
    <col min="520" max="520" width="12.5546875" customWidth="1"/>
    <col min="521" max="521" width="9.44140625" customWidth="1"/>
    <col min="522" max="522" width="12.5546875" customWidth="1"/>
    <col min="523" max="523" width="8.44140625" customWidth="1"/>
    <col min="524" max="524" width="12.5546875" customWidth="1"/>
    <col min="525" max="525" width="10" customWidth="1"/>
    <col min="526" max="526" width="12.88671875" customWidth="1"/>
    <col min="527" max="527" width="8.109375" customWidth="1"/>
    <col min="528" max="528" width="10.88671875" customWidth="1"/>
    <col min="529" max="529" width="8.6640625" customWidth="1"/>
    <col min="530" max="530" width="11.5546875" customWidth="1"/>
    <col min="531" max="532" width="8.6640625" customWidth="1"/>
    <col min="769" max="769" width="42.5546875" customWidth="1"/>
    <col min="770" max="770" width="16.109375" customWidth="1"/>
    <col min="771" max="771" width="11.109375" customWidth="1"/>
    <col min="772" max="772" width="12.5546875" customWidth="1"/>
    <col min="773" max="773" width="8.88671875" customWidth="1"/>
    <col min="774" max="774" width="12.5546875" customWidth="1"/>
    <col min="775" max="775" width="9.5546875" customWidth="1"/>
    <col min="776" max="776" width="12.5546875" customWidth="1"/>
    <col min="777" max="777" width="9.44140625" customWidth="1"/>
    <col min="778" max="778" width="12.5546875" customWidth="1"/>
    <col min="779" max="779" width="8.44140625" customWidth="1"/>
    <col min="780" max="780" width="12.5546875" customWidth="1"/>
    <col min="781" max="781" width="10" customWidth="1"/>
    <col min="782" max="782" width="12.88671875" customWidth="1"/>
    <col min="783" max="783" width="8.109375" customWidth="1"/>
    <col min="784" max="784" width="10.88671875" customWidth="1"/>
    <col min="785" max="785" width="8.6640625" customWidth="1"/>
    <col min="786" max="786" width="11.5546875" customWidth="1"/>
    <col min="787" max="788" width="8.6640625" customWidth="1"/>
    <col min="1025" max="1025" width="42.5546875" customWidth="1"/>
    <col min="1026" max="1026" width="16.109375" customWidth="1"/>
    <col min="1027" max="1027" width="11.109375" customWidth="1"/>
    <col min="1028" max="1028" width="12.5546875" customWidth="1"/>
    <col min="1029" max="1029" width="8.88671875" customWidth="1"/>
    <col min="1030" max="1030" width="12.5546875" customWidth="1"/>
    <col min="1031" max="1031" width="9.5546875" customWidth="1"/>
    <col min="1032" max="1032" width="12.5546875" customWidth="1"/>
    <col min="1033" max="1033" width="9.44140625" customWidth="1"/>
    <col min="1034" max="1034" width="12.5546875" customWidth="1"/>
    <col min="1035" max="1035" width="8.44140625" customWidth="1"/>
    <col min="1036" max="1036" width="12.5546875" customWidth="1"/>
    <col min="1037" max="1037" width="10" customWidth="1"/>
    <col min="1038" max="1038" width="12.88671875" customWidth="1"/>
    <col min="1039" max="1039" width="8.109375" customWidth="1"/>
    <col min="1040" max="1040" width="10.88671875" customWidth="1"/>
    <col min="1041" max="1041" width="8.6640625" customWidth="1"/>
    <col min="1042" max="1042" width="11.5546875" customWidth="1"/>
    <col min="1043" max="1044" width="8.6640625" customWidth="1"/>
    <col min="1281" max="1281" width="42.5546875" customWidth="1"/>
    <col min="1282" max="1282" width="16.109375" customWidth="1"/>
    <col min="1283" max="1283" width="11.109375" customWidth="1"/>
    <col min="1284" max="1284" width="12.5546875" customWidth="1"/>
    <col min="1285" max="1285" width="8.88671875" customWidth="1"/>
    <col min="1286" max="1286" width="12.5546875" customWidth="1"/>
    <col min="1287" max="1287" width="9.5546875" customWidth="1"/>
    <col min="1288" max="1288" width="12.5546875" customWidth="1"/>
    <col min="1289" max="1289" width="9.44140625" customWidth="1"/>
    <col min="1290" max="1290" width="12.5546875" customWidth="1"/>
    <col min="1291" max="1291" width="8.44140625" customWidth="1"/>
    <col min="1292" max="1292" width="12.5546875" customWidth="1"/>
    <col min="1293" max="1293" width="10" customWidth="1"/>
    <col min="1294" max="1294" width="12.88671875" customWidth="1"/>
    <col min="1295" max="1295" width="8.109375" customWidth="1"/>
    <col min="1296" max="1296" width="10.88671875" customWidth="1"/>
    <col min="1297" max="1297" width="8.6640625" customWidth="1"/>
    <col min="1298" max="1298" width="11.5546875" customWidth="1"/>
    <col min="1299" max="1300" width="8.6640625" customWidth="1"/>
    <col min="1537" max="1537" width="42.5546875" customWidth="1"/>
    <col min="1538" max="1538" width="16.109375" customWidth="1"/>
    <col min="1539" max="1539" width="11.109375" customWidth="1"/>
    <col min="1540" max="1540" width="12.5546875" customWidth="1"/>
    <col min="1541" max="1541" width="8.88671875" customWidth="1"/>
    <col min="1542" max="1542" width="12.5546875" customWidth="1"/>
    <col min="1543" max="1543" width="9.5546875" customWidth="1"/>
    <col min="1544" max="1544" width="12.5546875" customWidth="1"/>
    <col min="1545" max="1545" width="9.44140625" customWidth="1"/>
    <col min="1546" max="1546" width="12.5546875" customWidth="1"/>
    <col min="1547" max="1547" width="8.44140625" customWidth="1"/>
    <col min="1548" max="1548" width="12.5546875" customWidth="1"/>
    <col min="1549" max="1549" width="10" customWidth="1"/>
    <col min="1550" max="1550" width="12.88671875" customWidth="1"/>
    <col min="1551" max="1551" width="8.109375" customWidth="1"/>
    <col min="1552" max="1552" width="10.88671875" customWidth="1"/>
    <col min="1553" max="1553" width="8.6640625" customWidth="1"/>
    <col min="1554" max="1554" width="11.5546875" customWidth="1"/>
    <col min="1555" max="1556" width="8.6640625" customWidth="1"/>
    <col min="1793" max="1793" width="42.5546875" customWidth="1"/>
    <col min="1794" max="1794" width="16.109375" customWidth="1"/>
    <col min="1795" max="1795" width="11.109375" customWidth="1"/>
    <col min="1796" max="1796" width="12.5546875" customWidth="1"/>
    <col min="1797" max="1797" width="8.88671875" customWidth="1"/>
    <col min="1798" max="1798" width="12.5546875" customWidth="1"/>
    <col min="1799" max="1799" width="9.5546875" customWidth="1"/>
    <col min="1800" max="1800" width="12.5546875" customWidth="1"/>
    <col min="1801" max="1801" width="9.44140625" customWidth="1"/>
    <col min="1802" max="1802" width="12.5546875" customWidth="1"/>
    <col min="1803" max="1803" width="8.44140625" customWidth="1"/>
    <col min="1804" max="1804" width="12.5546875" customWidth="1"/>
    <col min="1805" max="1805" width="10" customWidth="1"/>
    <col min="1806" max="1806" width="12.88671875" customWidth="1"/>
    <col min="1807" max="1807" width="8.109375" customWidth="1"/>
    <col min="1808" max="1808" width="10.88671875" customWidth="1"/>
    <col min="1809" max="1809" width="8.6640625" customWidth="1"/>
    <col min="1810" max="1810" width="11.5546875" customWidth="1"/>
    <col min="1811" max="1812" width="8.6640625" customWidth="1"/>
    <col min="2049" max="2049" width="42.5546875" customWidth="1"/>
    <col min="2050" max="2050" width="16.109375" customWidth="1"/>
    <col min="2051" max="2051" width="11.109375" customWidth="1"/>
    <col min="2052" max="2052" width="12.5546875" customWidth="1"/>
    <col min="2053" max="2053" width="8.88671875" customWidth="1"/>
    <col min="2054" max="2054" width="12.5546875" customWidth="1"/>
    <col min="2055" max="2055" width="9.5546875" customWidth="1"/>
    <col min="2056" max="2056" width="12.5546875" customWidth="1"/>
    <col min="2057" max="2057" width="9.44140625" customWidth="1"/>
    <col min="2058" max="2058" width="12.5546875" customWidth="1"/>
    <col min="2059" max="2059" width="8.44140625" customWidth="1"/>
    <col min="2060" max="2060" width="12.5546875" customWidth="1"/>
    <col min="2061" max="2061" width="10" customWidth="1"/>
    <col min="2062" max="2062" width="12.88671875" customWidth="1"/>
    <col min="2063" max="2063" width="8.109375" customWidth="1"/>
    <col min="2064" max="2064" width="10.88671875" customWidth="1"/>
    <col min="2065" max="2065" width="8.6640625" customWidth="1"/>
    <col min="2066" max="2066" width="11.5546875" customWidth="1"/>
    <col min="2067" max="2068" width="8.6640625" customWidth="1"/>
    <col min="2305" max="2305" width="42.5546875" customWidth="1"/>
    <col min="2306" max="2306" width="16.109375" customWidth="1"/>
    <col min="2307" max="2307" width="11.109375" customWidth="1"/>
    <col min="2308" max="2308" width="12.5546875" customWidth="1"/>
    <col min="2309" max="2309" width="8.88671875" customWidth="1"/>
    <col min="2310" max="2310" width="12.5546875" customWidth="1"/>
    <col min="2311" max="2311" width="9.5546875" customWidth="1"/>
    <col min="2312" max="2312" width="12.5546875" customWidth="1"/>
    <col min="2313" max="2313" width="9.44140625" customWidth="1"/>
    <col min="2314" max="2314" width="12.5546875" customWidth="1"/>
    <col min="2315" max="2315" width="8.44140625" customWidth="1"/>
    <col min="2316" max="2316" width="12.5546875" customWidth="1"/>
    <col min="2317" max="2317" width="10" customWidth="1"/>
    <col min="2318" max="2318" width="12.88671875" customWidth="1"/>
    <col min="2319" max="2319" width="8.109375" customWidth="1"/>
    <col min="2320" max="2320" width="10.88671875" customWidth="1"/>
    <col min="2321" max="2321" width="8.6640625" customWidth="1"/>
    <col min="2322" max="2322" width="11.5546875" customWidth="1"/>
    <col min="2323" max="2324" width="8.6640625" customWidth="1"/>
    <col min="2561" max="2561" width="42.5546875" customWidth="1"/>
    <col min="2562" max="2562" width="16.109375" customWidth="1"/>
    <col min="2563" max="2563" width="11.109375" customWidth="1"/>
    <col min="2564" max="2564" width="12.5546875" customWidth="1"/>
    <col min="2565" max="2565" width="8.88671875" customWidth="1"/>
    <col min="2566" max="2566" width="12.5546875" customWidth="1"/>
    <col min="2567" max="2567" width="9.5546875" customWidth="1"/>
    <col min="2568" max="2568" width="12.5546875" customWidth="1"/>
    <col min="2569" max="2569" width="9.44140625" customWidth="1"/>
    <col min="2570" max="2570" width="12.5546875" customWidth="1"/>
    <col min="2571" max="2571" width="8.44140625" customWidth="1"/>
    <col min="2572" max="2572" width="12.5546875" customWidth="1"/>
    <col min="2573" max="2573" width="10" customWidth="1"/>
    <col min="2574" max="2574" width="12.88671875" customWidth="1"/>
    <col min="2575" max="2575" width="8.109375" customWidth="1"/>
    <col min="2576" max="2576" width="10.88671875" customWidth="1"/>
    <col min="2577" max="2577" width="8.6640625" customWidth="1"/>
    <col min="2578" max="2578" width="11.5546875" customWidth="1"/>
    <col min="2579" max="2580" width="8.6640625" customWidth="1"/>
    <col min="2817" max="2817" width="42.5546875" customWidth="1"/>
    <col min="2818" max="2818" width="16.109375" customWidth="1"/>
    <col min="2819" max="2819" width="11.109375" customWidth="1"/>
    <col min="2820" max="2820" width="12.5546875" customWidth="1"/>
    <col min="2821" max="2821" width="8.88671875" customWidth="1"/>
    <col min="2822" max="2822" width="12.5546875" customWidth="1"/>
    <col min="2823" max="2823" width="9.5546875" customWidth="1"/>
    <col min="2824" max="2824" width="12.5546875" customWidth="1"/>
    <col min="2825" max="2825" width="9.44140625" customWidth="1"/>
    <col min="2826" max="2826" width="12.5546875" customWidth="1"/>
    <col min="2827" max="2827" width="8.44140625" customWidth="1"/>
    <col min="2828" max="2828" width="12.5546875" customWidth="1"/>
    <col min="2829" max="2829" width="10" customWidth="1"/>
    <col min="2830" max="2830" width="12.88671875" customWidth="1"/>
    <col min="2831" max="2831" width="8.109375" customWidth="1"/>
    <col min="2832" max="2832" width="10.88671875" customWidth="1"/>
    <col min="2833" max="2833" width="8.6640625" customWidth="1"/>
    <col min="2834" max="2834" width="11.5546875" customWidth="1"/>
    <col min="2835" max="2836" width="8.6640625" customWidth="1"/>
    <col min="3073" max="3073" width="42.5546875" customWidth="1"/>
    <col min="3074" max="3074" width="16.109375" customWidth="1"/>
    <col min="3075" max="3075" width="11.109375" customWidth="1"/>
    <col min="3076" max="3076" width="12.5546875" customWidth="1"/>
    <col min="3077" max="3077" width="8.88671875" customWidth="1"/>
    <col min="3078" max="3078" width="12.5546875" customWidth="1"/>
    <col min="3079" max="3079" width="9.5546875" customWidth="1"/>
    <col min="3080" max="3080" width="12.5546875" customWidth="1"/>
    <col min="3081" max="3081" width="9.44140625" customWidth="1"/>
    <col min="3082" max="3082" width="12.5546875" customWidth="1"/>
    <col min="3083" max="3083" width="8.44140625" customWidth="1"/>
    <col min="3084" max="3084" width="12.5546875" customWidth="1"/>
    <col min="3085" max="3085" width="10" customWidth="1"/>
    <col min="3086" max="3086" width="12.88671875" customWidth="1"/>
    <col min="3087" max="3087" width="8.109375" customWidth="1"/>
    <col min="3088" max="3088" width="10.88671875" customWidth="1"/>
    <col min="3089" max="3089" width="8.6640625" customWidth="1"/>
    <col min="3090" max="3090" width="11.5546875" customWidth="1"/>
    <col min="3091" max="3092" width="8.6640625" customWidth="1"/>
    <col min="3329" max="3329" width="42.5546875" customWidth="1"/>
    <col min="3330" max="3330" width="16.109375" customWidth="1"/>
    <col min="3331" max="3331" width="11.109375" customWidth="1"/>
    <col min="3332" max="3332" width="12.5546875" customWidth="1"/>
    <col min="3333" max="3333" width="8.88671875" customWidth="1"/>
    <col min="3334" max="3334" width="12.5546875" customWidth="1"/>
    <col min="3335" max="3335" width="9.5546875" customWidth="1"/>
    <col min="3336" max="3336" width="12.5546875" customWidth="1"/>
    <col min="3337" max="3337" width="9.44140625" customWidth="1"/>
    <col min="3338" max="3338" width="12.5546875" customWidth="1"/>
    <col min="3339" max="3339" width="8.44140625" customWidth="1"/>
    <col min="3340" max="3340" width="12.5546875" customWidth="1"/>
    <col min="3341" max="3341" width="10" customWidth="1"/>
    <col min="3342" max="3342" width="12.88671875" customWidth="1"/>
    <col min="3343" max="3343" width="8.109375" customWidth="1"/>
    <col min="3344" max="3344" width="10.88671875" customWidth="1"/>
    <col min="3345" max="3345" width="8.6640625" customWidth="1"/>
    <col min="3346" max="3346" width="11.5546875" customWidth="1"/>
    <col min="3347" max="3348" width="8.6640625" customWidth="1"/>
    <col min="3585" max="3585" width="42.5546875" customWidth="1"/>
    <col min="3586" max="3586" width="16.109375" customWidth="1"/>
    <col min="3587" max="3587" width="11.109375" customWidth="1"/>
    <col min="3588" max="3588" width="12.5546875" customWidth="1"/>
    <col min="3589" max="3589" width="8.88671875" customWidth="1"/>
    <col min="3590" max="3590" width="12.5546875" customWidth="1"/>
    <col min="3591" max="3591" width="9.5546875" customWidth="1"/>
    <col min="3592" max="3592" width="12.5546875" customWidth="1"/>
    <col min="3593" max="3593" width="9.44140625" customWidth="1"/>
    <col min="3594" max="3594" width="12.5546875" customWidth="1"/>
    <col min="3595" max="3595" width="8.44140625" customWidth="1"/>
    <col min="3596" max="3596" width="12.5546875" customWidth="1"/>
    <col min="3597" max="3597" width="10" customWidth="1"/>
    <col min="3598" max="3598" width="12.88671875" customWidth="1"/>
    <col min="3599" max="3599" width="8.109375" customWidth="1"/>
    <col min="3600" max="3600" width="10.88671875" customWidth="1"/>
    <col min="3601" max="3601" width="8.6640625" customWidth="1"/>
    <col min="3602" max="3602" width="11.5546875" customWidth="1"/>
    <col min="3603" max="3604" width="8.6640625" customWidth="1"/>
    <col min="3841" max="3841" width="42.5546875" customWidth="1"/>
    <col min="3842" max="3842" width="16.109375" customWidth="1"/>
    <col min="3843" max="3843" width="11.109375" customWidth="1"/>
    <col min="3844" max="3844" width="12.5546875" customWidth="1"/>
    <col min="3845" max="3845" width="8.88671875" customWidth="1"/>
    <col min="3846" max="3846" width="12.5546875" customWidth="1"/>
    <col min="3847" max="3847" width="9.5546875" customWidth="1"/>
    <col min="3848" max="3848" width="12.5546875" customWidth="1"/>
    <col min="3849" max="3849" width="9.44140625" customWidth="1"/>
    <col min="3850" max="3850" width="12.5546875" customWidth="1"/>
    <col min="3851" max="3851" width="8.44140625" customWidth="1"/>
    <col min="3852" max="3852" width="12.5546875" customWidth="1"/>
    <col min="3853" max="3853" width="10" customWidth="1"/>
    <col min="3854" max="3854" width="12.88671875" customWidth="1"/>
    <col min="3855" max="3855" width="8.109375" customWidth="1"/>
    <col min="3856" max="3856" width="10.88671875" customWidth="1"/>
    <col min="3857" max="3857" width="8.6640625" customWidth="1"/>
    <col min="3858" max="3858" width="11.5546875" customWidth="1"/>
    <col min="3859" max="3860" width="8.6640625" customWidth="1"/>
    <col min="4097" max="4097" width="42.5546875" customWidth="1"/>
    <col min="4098" max="4098" width="16.109375" customWidth="1"/>
    <col min="4099" max="4099" width="11.109375" customWidth="1"/>
    <col min="4100" max="4100" width="12.5546875" customWidth="1"/>
    <col min="4101" max="4101" width="8.88671875" customWidth="1"/>
    <col min="4102" max="4102" width="12.5546875" customWidth="1"/>
    <col min="4103" max="4103" width="9.5546875" customWidth="1"/>
    <col min="4104" max="4104" width="12.5546875" customWidth="1"/>
    <col min="4105" max="4105" width="9.44140625" customWidth="1"/>
    <col min="4106" max="4106" width="12.5546875" customWidth="1"/>
    <col min="4107" max="4107" width="8.44140625" customWidth="1"/>
    <col min="4108" max="4108" width="12.5546875" customWidth="1"/>
    <col min="4109" max="4109" width="10" customWidth="1"/>
    <col min="4110" max="4110" width="12.88671875" customWidth="1"/>
    <col min="4111" max="4111" width="8.109375" customWidth="1"/>
    <col min="4112" max="4112" width="10.88671875" customWidth="1"/>
    <col min="4113" max="4113" width="8.6640625" customWidth="1"/>
    <col min="4114" max="4114" width="11.5546875" customWidth="1"/>
    <col min="4115" max="4116" width="8.6640625" customWidth="1"/>
    <col min="4353" max="4353" width="42.5546875" customWidth="1"/>
    <col min="4354" max="4354" width="16.109375" customWidth="1"/>
    <col min="4355" max="4355" width="11.109375" customWidth="1"/>
    <col min="4356" max="4356" width="12.5546875" customWidth="1"/>
    <col min="4357" max="4357" width="8.88671875" customWidth="1"/>
    <col min="4358" max="4358" width="12.5546875" customWidth="1"/>
    <col min="4359" max="4359" width="9.5546875" customWidth="1"/>
    <col min="4360" max="4360" width="12.5546875" customWidth="1"/>
    <col min="4361" max="4361" width="9.44140625" customWidth="1"/>
    <col min="4362" max="4362" width="12.5546875" customWidth="1"/>
    <col min="4363" max="4363" width="8.44140625" customWidth="1"/>
    <col min="4364" max="4364" width="12.5546875" customWidth="1"/>
    <col min="4365" max="4365" width="10" customWidth="1"/>
    <col min="4366" max="4366" width="12.88671875" customWidth="1"/>
    <col min="4367" max="4367" width="8.109375" customWidth="1"/>
    <col min="4368" max="4368" width="10.88671875" customWidth="1"/>
    <col min="4369" max="4369" width="8.6640625" customWidth="1"/>
    <col min="4370" max="4370" width="11.5546875" customWidth="1"/>
    <col min="4371" max="4372" width="8.6640625" customWidth="1"/>
    <col min="4609" max="4609" width="42.5546875" customWidth="1"/>
    <col min="4610" max="4610" width="16.109375" customWidth="1"/>
    <col min="4611" max="4611" width="11.109375" customWidth="1"/>
    <col min="4612" max="4612" width="12.5546875" customWidth="1"/>
    <col min="4613" max="4613" width="8.88671875" customWidth="1"/>
    <col min="4614" max="4614" width="12.5546875" customWidth="1"/>
    <col min="4615" max="4615" width="9.5546875" customWidth="1"/>
    <col min="4616" max="4616" width="12.5546875" customWidth="1"/>
    <col min="4617" max="4617" width="9.44140625" customWidth="1"/>
    <col min="4618" max="4618" width="12.5546875" customWidth="1"/>
    <col min="4619" max="4619" width="8.44140625" customWidth="1"/>
    <col min="4620" max="4620" width="12.5546875" customWidth="1"/>
    <col min="4621" max="4621" width="10" customWidth="1"/>
    <col min="4622" max="4622" width="12.88671875" customWidth="1"/>
    <col min="4623" max="4623" width="8.109375" customWidth="1"/>
    <col min="4624" max="4624" width="10.88671875" customWidth="1"/>
    <col min="4625" max="4625" width="8.6640625" customWidth="1"/>
    <col min="4626" max="4626" width="11.5546875" customWidth="1"/>
    <col min="4627" max="4628" width="8.6640625" customWidth="1"/>
    <col min="4865" max="4865" width="42.5546875" customWidth="1"/>
    <col min="4866" max="4866" width="16.109375" customWidth="1"/>
    <col min="4867" max="4867" width="11.109375" customWidth="1"/>
    <col min="4868" max="4868" width="12.5546875" customWidth="1"/>
    <col min="4869" max="4869" width="8.88671875" customWidth="1"/>
    <col min="4870" max="4870" width="12.5546875" customWidth="1"/>
    <col min="4871" max="4871" width="9.5546875" customWidth="1"/>
    <col min="4872" max="4872" width="12.5546875" customWidth="1"/>
    <col min="4873" max="4873" width="9.44140625" customWidth="1"/>
    <col min="4874" max="4874" width="12.5546875" customWidth="1"/>
    <col min="4875" max="4875" width="8.44140625" customWidth="1"/>
    <col min="4876" max="4876" width="12.5546875" customWidth="1"/>
    <col min="4877" max="4877" width="10" customWidth="1"/>
    <col min="4878" max="4878" width="12.88671875" customWidth="1"/>
    <col min="4879" max="4879" width="8.109375" customWidth="1"/>
    <col min="4880" max="4880" width="10.88671875" customWidth="1"/>
    <col min="4881" max="4881" width="8.6640625" customWidth="1"/>
    <col min="4882" max="4882" width="11.5546875" customWidth="1"/>
    <col min="4883" max="4884" width="8.6640625" customWidth="1"/>
    <col min="5121" max="5121" width="42.5546875" customWidth="1"/>
    <col min="5122" max="5122" width="16.109375" customWidth="1"/>
    <col min="5123" max="5123" width="11.109375" customWidth="1"/>
    <col min="5124" max="5124" width="12.5546875" customWidth="1"/>
    <col min="5125" max="5125" width="8.88671875" customWidth="1"/>
    <col min="5126" max="5126" width="12.5546875" customWidth="1"/>
    <col min="5127" max="5127" width="9.5546875" customWidth="1"/>
    <col min="5128" max="5128" width="12.5546875" customWidth="1"/>
    <col min="5129" max="5129" width="9.44140625" customWidth="1"/>
    <col min="5130" max="5130" width="12.5546875" customWidth="1"/>
    <col min="5131" max="5131" width="8.44140625" customWidth="1"/>
    <col min="5132" max="5132" width="12.5546875" customWidth="1"/>
    <col min="5133" max="5133" width="10" customWidth="1"/>
    <col min="5134" max="5134" width="12.88671875" customWidth="1"/>
    <col min="5135" max="5135" width="8.109375" customWidth="1"/>
    <col min="5136" max="5136" width="10.88671875" customWidth="1"/>
    <col min="5137" max="5137" width="8.6640625" customWidth="1"/>
    <col min="5138" max="5138" width="11.5546875" customWidth="1"/>
    <col min="5139" max="5140" width="8.6640625" customWidth="1"/>
    <col min="5377" max="5377" width="42.5546875" customWidth="1"/>
    <col min="5378" max="5378" width="16.109375" customWidth="1"/>
    <col min="5379" max="5379" width="11.109375" customWidth="1"/>
    <col min="5380" max="5380" width="12.5546875" customWidth="1"/>
    <col min="5381" max="5381" width="8.88671875" customWidth="1"/>
    <col min="5382" max="5382" width="12.5546875" customWidth="1"/>
    <col min="5383" max="5383" width="9.5546875" customWidth="1"/>
    <col min="5384" max="5384" width="12.5546875" customWidth="1"/>
    <col min="5385" max="5385" width="9.44140625" customWidth="1"/>
    <col min="5386" max="5386" width="12.5546875" customWidth="1"/>
    <col min="5387" max="5387" width="8.44140625" customWidth="1"/>
    <col min="5388" max="5388" width="12.5546875" customWidth="1"/>
    <col min="5389" max="5389" width="10" customWidth="1"/>
    <col min="5390" max="5390" width="12.88671875" customWidth="1"/>
    <col min="5391" max="5391" width="8.109375" customWidth="1"/>
    <col min="5392" max="5392" width="10.88671875" customWidth="1"/>
    <col min="5393" max="5393" width="8.6640625" customWidth="1"/>
    <col min="5394" max="5394" width="11.5546875" customWidth="1"/>
    <col min="5395" max="5396" width="8.6640625" customWidth="1"/>
    <col min="5633" max="5633" width="42.5546875" customWidth="1"/>
    <col min="5634" max="5634" width="16.109375" customWidth="1"/>
    <col min="5635" max="5635" width="11.109375" customWidth="1"/>
    <col min="5636" max="5636" width="12.5546875" customWidth="1"/>
    <col min="5637" max="5637" width="8.88671875" customWidth="1"/>
    <col min="5638" max="5638" width="12.5546875" customWidth="1"/>
    <col min="5639" max="5639" width="9.5546875" customWidth="1"/>
    <col min="5640" max="5640" width="12.5546875" customWidth="1"/>
    <col min="5641" max="5641" width="9.44140625" customWidth="1"/>
    <col min="5642" max="5642" width="12.5546875" customWidth="1"/>
    <col min="5643" max="5643" width="8.44140625" customWidth="1"/>
    <col min="5644" max="5644" width="12.5546875" customWidth="1"/>
    <col min="5645" max="5645" width="10" customWidth="1"/>
    <col min="5646" max="5646" width="12.88671875" customWidth="1"/>
    <col min="5647" max="5647" width="8.109375" customWidth="1"/>
    <col min="5648" max="5648" width="10.88671875" customWidth="1"/>
    <col min="5649" max="5649" width="8.6640625" customWidth="1"/>
    <col min="5650" max="5650" width="11.5546875" customWidth="1"/>
    <col min="5651" max="5652" width="8.6640625" customWidth="1"/>
    <col min="5889" max="5889" width="42.5546875" customWidth="1"/>
    <col min="5890" max="5890" width="16.109375" customWidth="1"/>
    <col min="5891" max="5891" width="11.109375" customWidth="1"/>
    <col min="5892" max="5892" width="12.5546875" customWidth="1"/>
    <col min="5893" max="5893" width="8.88671875" customWidth="1"/>
    <col min="5894" max="5894" width="12.5546875" customWidth="1"/>
    <col min="5895" max="5895" width="9.5546875" customWidth="1"/>
    <col min="5896" max="5896" width="12.5546875" customWidth="1"/>
    <col min="5897" max="5897" width="9.44140625" customWidth="1"/>
    <col min="5898" max="5898" width="12.5546875" customWidth="1"/>
    <col min="5899" max="5899" width="8.44140625" customWidth="1"/>
    <col min="5900" max="5900" width="12.5546875" customWidth="1"/>
    <col min="5901" max="5901" width="10" customWidth="1"/>
    <col min="5902" max="5902" width="12.88671875" customWidth="1"/>
    <col min="5903" max="5903" width="8.109375" customWidth="1"/>
    <col min="5904" max="5904" width="10.88671875" customWidth="1"/>
    <col min="5905" max="5905" width="8.6640625" customWidth="1"/>
    <col min="5906" max="5906" width="11.5546875" customWidth="1"/>
    <col min="5907" max="5908" width="8.6640625" customWidth="1"/>
    <col min="6145" max="6145" width="42.5546875" customWidth="1"/>
    <col min="6146" max="6146" width="16.109375" customWidth="1"/>
    <col min="6147" max="6147" width="11.109375" customWidth="1"/>
    <col min="6148" max="6148" width="12.5546875" customWidth="1"/>
    <col min="6149" max="6149" width="8.88671875" customWidth="1"/>
    <col min="6150" max="6150" width="12.5546875" customWidth="1"/>
    <col min="6151" max="6151" width="9.5546875" customWidth="1"/>
    <col min="6152" max="6152" width="12.5546875" customWidth="1"/>
    <col min="6153" max="6153" width="9.44140625" customWidth="1"/>
    <col min="6154" max="6154" width="12.5546875" customWidth="1"/>
    <col min="6155" max="6155" width="8.44140625" customWidth="1"/>
    <col min="6156" max="6156" width="12.5546875" customWidth="1"/>
    <col min="6157" max="6157" width="10" customWidth="1"/>
    <col min="6158" max="6158" width="12.88671875" customWidth="1"/>
    <col min="6159" max="6159" width="8.109375" customWidth="1"/>
    <col min="6160" max="6160" width="10.88671875" customWidth="1"/>
    <col min="6161" max="6161" width="8.6640625" customWidth="1"/>
    <col min="6162" max="6162" width="11.5546875" customWidth="1"/>
    <col min="6163" max="6164" width="8.6640625" customWidth="1"/>
    <col min="6401" max="6401" width="42.5546875" customWidth="1"/>
    <col min="6402" max="6402" width="16.109375" customWidth="1"/>
    <col min="6403" max="6403" width="11.109375" customWidth="1"/>
    <col min="6404" max="6404" width="12.5546875" customWidth="1"/>
    <col min="6405" max="6405" width="8.88671875" customWidth="1"/>
    <col min="6406" max="6406" width="12.5546875" customWidth="1"/>
    <col min="6407" max="6407" width="9.5546875" customWidth="1"/>
    <col min="6408" max="6408" width="12.5546875" customWidth="1"/>
    <col min="6409" max="6409" width="9.44140625" customWidth="1"/>
    <col min="6410" max="6410" width="12.5546875" customWidth="1"/>
    <col min="6411" max="6411" width="8.44140625" customWidth="1"/>
    <col min="6412" max="6412" width="12.5546875" customWidth="1"/>
    <col min="6413" max="6413" width="10" customWidth="1"/>
    <col min="6414" max="6414" width="12.88671875" customWidth="1"/>
    <col min="6415" max="6415" width="8.109375" customWidth="1"/>
    <col min="6416" max="6416" width="10.88671875" customWidth="1"/>
    <col min="6417" max="6417" width="8.6640625" customWidth="1"/>
    <col min="6418" max="6418" width="11.5546875" customWidth="1"/>
    <col min="6419" max="6420" width="8.6640625" customWidth="1"/>
    <col min="6657" max="6657" width="42.5546875" customWidth="1"/>
    <col min="6658" max="6658" width="16.109375" customWidth="1"/>
    <col min="6659" max="6659" width="11.109375" customWidth="1"/>
    <col min="6660" max="6660" width="12.5546875" customWidth="1"/>
    <col min="6661" max="6661" width="8.88671875" customWidth="1"/>
    <col min="6662" max="6662" width="12.5546875" customWidth="1"/>
    <col min="6663" max="6663" width="9.5546875" customWidth="1"/>
    <col min="6664" max="6664" width="12.5546875" customWidth="1"/>
    <col min="6665" max="6665" width="9.44140625" customWidth="1"/>
    <col min="6666" max="6666" width="12.5546875" customWidth="1"/>
    <col min="6667" max="6667" width="8.44140625" customWidth="1"/>
    <col min="6668" max="6668" width="12.5546875" customWidth="1"/>
    <col min="6669" max="6669" width="10" customWidth="1"/>
    <col min="6670" max="6670" width="12.88671875" customWidth="1"/>
    <col min="6671" max="6671" width="8.109375" customWidth="1"/>
    <col min="6672" max="6672" width="10.88671875" customWidth="1"/>
    <col min="6673" max="6673" width="8.6640625" customWidth="1"/>
    <col min="6674" max="6674" width="11.5546875" customWidth="1"/>
    <col min="6675" max="6676" width="8.6640625" customWidth="1"/>
    <col min="6913" max="6913" width="42.5546875" customWidth="1"/>
    <col min="6914" max="6914" width="16.109375" customWidth="1"/>
    <col min="6915" max="6915" width="11.109375" customWidth="1"/>
    <col min="6916" max="6916" width="12.5546875" customWidth="1"/>
    <col min="6917" max="6917" width="8.88671875" customWidth="1"/>
    <col min="6918" max="6918" width="12.5546875" customWidth="1"/>
    <col min="6919" max="6919" width="9.5546875" customWidth="1"/>
    <col min="6920" max="6920" width="12.5546875" customWidth="1"/>
    <col min="6921" max="6921" width="9.44140625" customWidth="1"/>
    <col min="6922" max="6922" width="12.5546875" customWidth="1"/>
    <col min="6923" max="6923" width="8.44140625" customWidth="1"/>
    <col min="6924" max="6924" width="12.5546875" customWidth="1"/>
    <col min="6925" max="6925" width="10" customWidth="1"/>
    <col min="6926" max="6926" width="12.88671875" customWidth="1"/>
    <col min="6927" max="6927" width="8.109375" customWidth="1"/>
    <col min="6928" max="6928" width="10.88671875" customWidth="1"/>
    <col min="6929" max="6929" width="8.6640625" customWidth="1"/>
    <col min="6930" max="6930" width="11.5546875" customWidth="1"/>
    <col min="6931" max="6932" width="8.6640625" customWidth="1"/>
    <col min="7169" max="7169" width="42.5546875" customWidth="1"/>
    <col min="7170" max="7170" width="16.109375" customWidth="1"/>
    <col min="7171" max="7171" width="11.109375" customWidth="1"/>
    <col min="7172" max="7172" width="12.5546875" customWidth="1"/>
    <col min="7173" max="7173" width="8.88671875" customWidth="1"/>
    <col min="7174" max="7174" width="12.5546875" customWidth="1"/>
    <col min="7175" max="7175" width="9.5546875" customWidth="1"/>
    <col min="7176" max="7176" width="12.5546875" customWidth="1"/>
    <col min="7177" max="7177" width="9.44140625" customWidth="1"/>
    <col min="7178" max="7178" width="12.5546875" customWidth="1"/>
    <col min="7179" max="7179" width="8.44140625" customWidth="1"/>
    <col min="7180" max="7180" width="12.5546875" customWidth="1"/>
    <col min="7181" max="7181" width="10" customWidth="1"/>
    <col min="7182" max="7182" width="12.88671875" customWidth="1"/>
    <col min="7183" max="7183" width="8.109375" customWidth="1"/>
    <col min="7184" max="7184" width="10.88671875" customWidth="1"/>
    <col min="7185" max="7185" width="8.6640625" customWidth="1"/>
    <col min="7186" max="7186" width="11.5546875" customWidth="1"/>
    <col min="7187" max="7188" width="8.6640625" customWidth="1"/>
    <col min="7425" max="7425" width="42.5546875" customWidth="1"/>
    <col min="7426" max="7426" width="16.109375" customWidth="1"/>
    <col min="7427" max="7427" width="11.109375" customWidth="1"/>
    <col min="7428" max="7428" width="12.5546875" customWidth="1"/>
    <col min="7429" max="7429" width="8.88671875" customWidth="1"/>
    <col min="7430" max="7430" width="12.5546875" customWidth="1"/>
    <col min="7431" max="7431" width="9.5546875" customWidth="1"/>
    <col min="7432" max="7432" width="12.5546875" customWidth="1"/>
    <col min="7433" max="7433" width="9.44140625" customWidth="1"/>
    <col min="7434" max="7434" width="12.5546875" customWidth="1"/>
    <col min="7435" max="7435" width="8.44140625" customWidth="1"/>
    <col min="7436" max="7436" width="12.5546875" customWidth="1"/>
    <col min="7437" max="7437" width="10" customWidth="1"/>
    <col min="7438" max="7438" width="12.88671875" customWidth="1"/>
    <col min="7439" max="7439" width="8.109375" customWidth="1"/>
    <col min="7440" max="7440" width="10.88671875" customWidth="1"/>
    <col min="7441" max="7441" width="8.6640625" customWidth="1"/>
    <col min="7442" max="7442" width="11.5546875" customWidth="1"/>
    <col min="7443" max="7444" width="8.6640625" customWidth="1"/>
    <col min="7681" max="7681" width="42.5546875" customWidth="1"/>
    <col min="7682" max="7682" width="16.109375" customWidth="1"/>
    <col min="7683" max="7683" width="11.109375" customWidth="1"/>
    <col min="7684" max="7684" width="12.5546875" customWidth="1"/>
    <col min="7685" max="7685" width="8.88671875" customWidth="1"/>
    <col min="7686" max="7686" width="12.5546875" customWidth="1"/>
    <col min="7687" max="7687" width="9.5546875" customWidth="1"/>
    <col min="7688" max="7688" width="12.5546875" customWidth="1"/>
    <col min="7689" max="7689" width="9.44140625" customWidth="1"/>
    <col min="7690" max="7690" width="12.5546875" customWidth="1"/>
    <col min="7691" max="7691" width="8.44140625" customWidth="1"/>
    <col min="7692" max="7692" width="12.5546875" customWidth="1"/>
    <col min="7693" max="7693" width="10" customWidth="1"/>
    <col min="7694" max="7694" width="12.88671875" customWidth="1"/>
    <col min="7695" max="7695" width="8.109375" customWidth="1"/>
    <col min="7696" max="7696" width="10.88671875" customWidth="1"/>
    <col min="7697" max="7697" width="8.6640625" customWidth="1"/>
    <col min="7698" max="7698" width="11.5546875" customWidth="1"/>
    <col min="7699" max="7700" width="8.6640625" customWidth="1"/>
    <col min="7937" max="7937" width="42.5546875" customWidth="1"/>
    <col min="7938" max="7938" width="16.109375" customWidth="1"/>
    <col min="7939" max="7939" width="11.109375" customWidth="1"/>
    <col min="7940" max="7940" width="12.5546875" customWidth="1"/>
    <col min="7941" max="7941" width="8.88671875" customWidth="1"/>
    <col min="7942" max="7942" width="12.5546875" customWidth="1"/>
    <col min="7943" max="7943" width="9.5546875" customWidth="1"/>
    <col min="7944" max="7944" width="12.5546875" customWidth="1"/>
    <col min="7945" max="7945" width="9.44140625" customWidth="1"/>
    <col min="7946" max="7946" width="12.5546875" customWidth="1"/>
    <col min="7947" max="7947" width="8.44140625" customWidth="1"/>
    <col min="7948" max="7948" width="12.5546875" customWidth="1"/>
    <col min="7949" max="7949" width="10" customWidth="1"/>
    <col min="7950" max="7950" width="12.88671875" customWidth="1"/>
    <col min="7951" max="7951" width="8.109375" customWidth="1"/>
    <col min="7952" max="7952" width="10.88671875" customWidth="1"/>
    <col min="7953" max="7953" width="8.6640625" customWidth="1"/>
    <col min="7954" max="7954" width="11.5546875" customWidth="1"/>
    <col min="7955" max="7956" width="8.6640625" customWidth="1"/>
    <col min="8193" max="8193" width="42.5546875" customWidth="1"/>
    <col min="8194" max="8194" width="16.109375" customWidth="1"/>
    <col min="8195" max="8195" width="11.109375" customWidth="1"/>
    <col min="8196" max="8196" width="12.5546875" customWidth="1"/>
    <col min="8197" max="8197" width="8.88671875" customWidth="1"/>
    <col min="8198" max="8198" width="12.5546875" customWidth="1"/>
    <col min="8199" max="8199" width="9.5546875" customWidth="1"/>
    <col min="8200" max="8200" width="12.5546875" customWidth="1"/>
    <col min="8201" max="8201" width="9.44140625" customWidth="1"/>
    <col min="8202" max="8202" width="12.5546875" customWidth="1"/>
    <col min="8203" max="8203" width="8.44140625" customWidth="1"/>
    <col min="8204" max="8204" width="12.5546875" customWidth="1"/>
    <col min="8205" max="8205" width="10" customWidth="1"/>
    <col min="8206" max="8206" width="12.88671875" customWidth="1"/>
    <col min="8207" max="8207" width="8.109375" customWidth="1"/>
    <col min="8208" max="8208" width="10.88671875" customWidth="1"/>
    <col min="8209" max="8209" width="8.6640625" customWidth="1"/>
    <col min="8210" max="8210" width="11.5546875" customWidth="1"/>
    <col min="8211" max="8212" width="8.6640625" customWidth="1"/>
    <col min="8449" max="8449" width="42.5546875" customWidth="1"/>
    <col min="8450" max="8450" width="16.109375" customWidth="1"/>
    <col min="8451" max="8451" width="11.109375" customWidth="1"/>
    <col min="8452" max="8452" width="12.5546875" customWidth="1"/>
    <col min="8453" max="8453" width="8.88671875" customWidth="1"/>
    <col min="8454" max="8454" width="12.5546875" customWidth="1"/>
    <col min="8455" max="8455" width="9.5546875" customWidth="1"/>
    <col min="8456" max="8456" width="12.5546875" customWidth="1"/>
    <col min="8457" max="8457" width="9.44140625" customWidth="1"/>
    <col min="8458" max="8458" width="12.5546875" customWidth="1"/>
    <col min="8459" max="8459" width="8.44140625" customWidth="1"/>
    <col min="8460" max="8460" width="12.5546875" customWidth="1"/>
    <col min="8461" max="8461" width="10" customWidth="1"/>
    <col min="8462" max="8462" width="12.88671875" customWidth="1"/>
    <col min="8463" max="8463" width="8.109375" customWidth="1"/>
    <col min="8464" max="8464" width="10.88671875" customWidth="1"/>
    <col min="8465" max="8465" width="8.6640625" customWidth="1"/>
    <col min="8466" max="8466" width="11.5546875" customWidth="1"/>
    <col min="8467" max="8468" width="8.6640625" customWidth="1"/>
    <col min="8705" max="8705" width="42.5546875" customWidth="1"/>
    <col min="8706" max="8706" width="16.109375" customWidth="1"/>
    <col min="8707" max="8707" width="11.109375" customWidth="1"/>
    <col min="8708" max="8708" width="12.5546875" customWidth="1"/>
    <col min="8709" max="8709" width="8.88671875" customWidth="1"/>
    <col min="8710" max="8710" width="12.5546875" customWidth="1"/>
    <col min="8711" max="8711" width="9.5546875" customWidth="1"/>
    <col min="8712" max="8712" width="12.5546875" customWidth="1"/>
    <col min="8713" max="8713" width="9.44140625" customWidth="1"/>
    <col min="8714" max="8714" width="12.5546875" customWidth="1"/>
    <col min="8715" max="8715" width="8.44140625" customWidth="1"/>
    <col min="8716" max="8716" width="12.5546875" customWidth="1"/>
    <col min="8717" max="8717" width="10" customWidth="1"/>
    <col min="8718" max="8718" width="12.88671875" customWidth="1"/>
    <col min="8719" max="8719" width="8.109375" customWidth="1"/>
    <col min="8720" max="8720" width="10.88671875" customWidth="1"/>
    <col min="8721" max="8721" width="8.6640625" customWidth="1"/>
    <col min="8722" max="8722" width="11.5546875" customWidth="1"/>
    <col min="8723" max="8724" width="8.6640625" customWidth="1"/>
    <col min="8961" max="8961" width="42.5546875" customWidth="1"/>
    <col min="8962" max="8962" width="16.109375" customWidth="1"/>
    <col min="8963" max="8963" width="11.109375" customWidth="1"/>
    <col min="8964" max="8964" width="12.5546875" customWidth="1"/>
    <col min="8965" max="8965" width="8.88671875" customWidth="1"/>
    <col min="8966" max="8966" width="12.5546875" customWidth="1"/>
    <col min="8967" max="8967" width="9.5546875" customWidth="1"/>
    <col min="8968" max="8968" width="12.5546875" customWidth="1"/>
    <col min="8969" max="8969" width="9.44140625" customWidth="1"/>
    <col min="8970" max="8970" width="12.5546875" customWidth="1"/>
    <col min="8971" max="8971" width="8.44140625" customWidth="1"/>
    <col min="8972" max="8972" width="12.5546875" customWidth="1"/>
    <col min="8973" max="8973" width="10" customWidth="1"/>
    <col min="8974" max="8974" width="12.88671875" customWidth="1"/>
    <col min="8975" max="8975" width="8.109375" customWidth="1"/>
    <col min="8976" max="8976" width="10.88671875" customWidth="1"/>
    <col min="8977" max="8977" width="8.6640625" customWidth="1"/>
    <col min="8978" max="8978" width="11.5546875" customWidth="1"/>
    <col min="8979" max="8980" width="8.6640625" customWidth="1"/>
    <col min="9217" max="9217" width="42.5546875" customWidth="1"/>
    <col min="9218" max="9218" width="16.109375" customWidth="1"/>
    <col min="9219" max="9219" width="11.109375" customWidth="1"/>
    <col min="9220" max="9220" width="12.5546875" customWidth="1"/>
    <col min="9221" max="9221" width="8.88671875" customWidth="1"/>
    <col min="9222" max="9222" width="12.5546875" customWidth="1"/>
    <col min="9223" max="9223" width="9.5546875" customWidth="1"/>
    <col min="9224" max="9224" width="12.5546875" customWidth="1"/>
    <col min="9225" max="9225" width="9.44140625" customWidth="1"/>
    <col min="9226" max="9226" width="12.5546875" customWidth="1"/>
    <col min="9227" max="9227" width="8.44140625" customWidth="1"/>
    <col min="9228" max="9228" width="12.5546875" customWidth="1"/>
    <col min="9229" max="9229" width="10" customWidth="1"/>
    <col min="9230" max="9230" width="12.88671875" customWidth="1"/>
    <col min="9231" max="9231" width="8.109375" customWidth="1"/>
    <col min="9232" max="9232" width="10.88671875" customWidth="1"/>
    <col min="9233" max="9233" width="8.6640625" customWidth="1"/>
    <col min="9234" max="9234" width="11.5546875" customWidth="1"/>
    <col min="9235" max="9236" width="8.6640625" customWidth="1"/>
    <col min="9473" max="9473" width="42.5546875" customWidth="1"/>
    <col min="9474" max="9474" width="16.109375" customWidth="1"/>
    <col min="9475" max="9475" width="11.109375" customWidth="1"/>
    <col min="9476" max="9476" width="12.5546875" customWidth="1"/>
    <col min="9477" max="9477" width="8.88671875" customWidth="1"/>
    <col min="9478" max="9478" width="12.5546875" customWidth="1"/>
    <col min="9479" max="9479" width="9.5546875" customWidth="1"/>
    <col min="9480" max="9480" width="12.5546875" customWidth="1"/>
    <col min="9481" max="9481" width="9.44140625" customWidth="1"/>
    <col min="9482" max="9482" width="12.5546875" customWidth="1"/>
    <col min="9483" max="9483" width="8.44140625" customWidth="1"/>
    <col min="9484" max="9484" width="12.5546875" customWidth="1"/>
    <col min="9485" max="9485" width="10" customWidth="1"/>
    <col min="9486" max="9486" width="12.88671875" customWidth="1"/>
    <col min="9487" max="9487" width="8.109375" customWidth="1"/>
    <col min="9488" max="9488" width="10.88671875" customWidth="1"/>
    <col min="9489" max="9489" width="8.6640625" customWidth="1"/>
    <col min="9490" max="9490" width="11.5546875" customWidth="1"/>
    <col min="9491" max="9492" width="8.6640625" customWidth="1"/>
    <col min="9729" max="9729" width="42.5546875" customWidth="1"/>
    <col min="9730" max="9730" width="16.109375" customWidth="1"/>
    <col min="9731" max="9731" width="11.109375" customWidth="1"/>
    <col min="9732" max="9732" width="12.5546875" customWidth="1"/>
    <col min="9733" max="9733" width="8.88671875" customWidth="1"/>
    <col min="9734" max="9734" width="12.5546875" customWidth="1"/>
    <col min="9735" max="9735" width="9.5546875" customWidth="1"/>
    <col min="9736" max="9736" width="12.5546875" customWidth="1"/>
    <col min="9737" max="9737" width="9.44140625" customWidth="1"/>
    <col min="9738" max="9738" width="12.5546875" customWidth="1"/>
    <col min="9739" max="9739" width="8.44140625" customWidth="1"/>
    <col min="9740" max="9740" width="12.5546875" customWidth="1"/>
    <col min="9741" max="9741" width="10" customWidth="1"/>
    <col min="9742" max="9742" width="12.88671875" customWidth="1"/>
    <col min="9743" max="9743" width="8.109375" customWidth="1"/>
    <col min="9744" max="9744" width="10.88671875" customWidth="1"/>
    <col min="9745" max="9745" width="8.6640625" customWidth="1"/>
    <col min="9746" max="9746" width="11.5546875" customWidth="1"/>
    <col min="9747" max="9748" width="8.6640625" customWidth="1"/>
    <col min="9985" max="9985" width="42.5546875" customWidth="1"/>
    <col min="9986" max="9986" width="16.109375" customWidth="1"/>
    <col min="9987" max="9987" width="11.109375" customWidth="1"/>
    <col min="9988" max="9988" width="12.5546875" customWidth="1"/>
    <col min="9989" max="9989" width="8.88671875" customWidth="1"/>
    <col min="9990" max="9990" width="12.5546875" customWidth="1"/>
    <col min="9991" max="9991" width="9.5546875" customWidth="1"/>
    <col min="9992" max="9992" width="12.5546875" customWidth="1"/>
    <col min="9993" max="9993" width="9.44140625" customWidth="1"/>
    <col min="9994" max="9994" width="12.5546875" customWidth="1"/>
    <col min="9995" max="9995" width="8.44140625" customWidth="1"/>
    <col min="9996" max="9996" width="12.5546875" customWidth="1"/>
    <col min="9997" max="9997" width="10" customWidth="1"/>
    <col min="9998" max="9998" width="12.88671875" customWidth="1"/>
    <col min="9999" max="9999" width="8.109375" customWidth="1"/>
    <col min="10000" max="10000" width="10.88671875" customWidth="1"/>
    <col min="10001" max="10001" width="8.6640625" customWidth="1"/>
    <col min="10002" max="10002" width="11.5546875" customWidth="1"/>
    <col min="10003" max="10004" width="8.6640625" customWidth="1"/>
    <col min="10241" max="10241" width="42.5546875" customWidth="1"/>
    <col min="10242" max="10242" width="16.109375" customWidth="1"/>
    <col min="10243" max="10243" width="11.109375" customWidth="1"/>
    <col min="10244" max="10244" width="12.5546875" customWidth="1"/>
    <col min="10245" max="10245" width="8.88671875" customWidth="1"/>
    <col min="10246" max="10246" width="12.5546875" customWidth="1"/>
    <col min="10247" max="10247" width="9.5546875" customWidth="1"/>
    <col min="10248" max="10248" width="12.5546875" customWidth="1"/>
    <col min="10249" max="10249" width="9.44140625" customWidth="1"/>
    <col min="10250" max="10250" width="12.5546875" customWidth="1"/>
    <col min="10251" max="10251" width="8.44140625" customWidth="1"/>
    <col min="10252" max="10252" width="12.5546875" customWidth="1"/>
    <col min="10253" max="10253" width="10" customWidth="1"/>
    <col min="10254" max="10254" width="12.88671875" customWidth="1"/>
    <col min="10255" max="10255" width="8.109375" customWidth="1"/>
    <col min="10256" max="10256" width="10.88671875" customWidth="1"/>
    <col min="10257" max="10257" width="8.6640625" customWidth="1"/>
    <col min="10258" max="10258" width="11.5546875" customWidth="1"/>
    <col min="10259" max="10260" width="8.6640625" customWidth="1"/>
    <col min="10497" max="10497" width="42.5546875" customWidth="1"/>
    <col min="10498" max="10498" width="16.109375" customWidth="1"/>
    <col min="10499" max="10499" width="11.109375" customWidth="1"/>
    <col min="10500" max="10500" width="12.5546875" customWidth="1"/>
    <col min="10501" max="10501" width="8.88671875" customWidth="1"/>
    <col min="10502" max="10502" width="12.5546875" customWidth="1"/>
    <col min="10503" max="10503" width="9.5546875" customWidth="1"/>
    <col min="10504" max="10504" width="12.5546875" customWidth="1"/>
    <col min="10505" max="10505" width="9.44140625" customWidth="1"/>
    <col min="10506" max="10506" width="12.5546875" customWidth="1"/>
    <col min="10507" max="10507" width="8.44140625" customWidth="1"/>
    <col min="10508" max="10508" width="12.5546875" customWidth="1"/>
    <col min="10509" max="10509" width="10" customWidth="1"/>
    <col min="10510" max="10510" width="12.88671875" customWidth="1"/>
    <col min="10511" max="10511" width="8.109375" customWidth="1"/>
    <col min="10512" max="10512" width="10.88671875" customWidth="1"/>
    <col min="10513" max="10513" width="8.6640625" customWidth="1"/>
    <col min="10514" max="10514" width="11.5546875" customWidth="1"/>
    <col min="10515" max="10516" width="8.6640625" customWidth="1"/>
    <col min="10753" max="10753" width="42.5546875" customWidth="1"/>
    <col min="10754" max="10754" width="16.109375" customWidth="1"/>
    <col min="10755" max="10755" width="11.109375" customWidth="1"/>
    <col min="10756" max="10756" width="12.5546875" customWidth="1"/>
    <col min="10757" max="10757" width="8.88671875" customWidth="1"/>
    <col min="10758" max="10758" width="12.5546875" customWidth="1"/>
    <col min="10759" max="10759" width="9.5546875" customWidth="1"/>
    <col min="10760" max="10760" width="12.5546875" customWidth="1"/>
    <col min="10761" max="10761" width="9.44140625" customWidth="1"/>
    <col min="10762" max="10762" width="12.5546875" customWidth="1"/>
    <col min="10763" max="10763" width="8.44140625" customWidth="1"/>
    <col min="10764" max="10764" width="12.5546875" customWidth="1"/>
    <col min="10765" max="10765" width="10" customWidth="1"/>
    <col min="10766" max="10766" width="12.88671875" customWidth="1"/>
    <col min="10767" max="10767" width="8.109375" customWidth="1"/>
    <col min="10768" max="10768" width="10.88671875" customWidth="1"/>
    <col min="10769" max="10769" width="8.6640625" customWidth="1"/>
    <col min="10770" max="10770" width="11.5546875" customWidth="1"/>
    <col min="10771" max="10772" width="8.6640625" customWidth="1"/>
    <col min="11009" max="11009" width="42.5546875" customWidth="1"/>
    <col min="11010" max="11010" width="16.109375" customWidth="1"/>
    <col min="11011" max="11011" width="11.109375" customWidth="1"/>
    <col min="11012" max="11012" width="12.5546875" customWidth="1"/>
    <col min="11013" max="11013" width="8.88671875" customWidth="1"/>
    <col min="11014" max="11014" width="12.5546875" customWidth="1"/>
    <col min="11015" max="11015" width="9.5546875" customWidth="1"/>
    <col min="11016" max="11016" width="12.5546875" customWidth="1"/>
    <col min="11017" max="11017" width="9.44140625" customWidth="1"/>
    <col min="11018" max="11018" width="12.5546875" customWidth="1"/>
    <col min="11019" max="11019" width="8.44140625" customWidth="1"/>
    <col min="11020" max="11020" width="12.5546875" customWidth="1"/>
    <col min="11021" max="11021" width="10" customWidth="1"/>
    <col min="11022" max="11022" width="12.88671875" customWidth="1"/>
    <col min="11023" max="11023" width="8.109375" customWidth="1"/>
    <col min="11024" max="11024" width="10.88671875" customWidth="1"/>
    <col min="11025" max="11025" width="8.6640625" customWidth="1"/>
    <col min="11026" max="11026" width="11.5546875" customWidth="1"/>
    <col min="11027" max="11028" width="8.6640625" customWidth="1"/>
    <col min="11265" max="11265" width="42.5546875" customWidth="1"/>
    <col min="11266" max="11266" width="16.109375" customWidth="1"/>
    <col min="11267" max="11267" width="11.109375" customWidth="1"/>
    <col min="11268" max="11268" width="12.5546875" customWidth="1"/>
    <col min="11269" max="11269" width="8.88671875" customWidth="1"/>
    <col min="11270" max="11270" width="12.5546875" customWidth="1"/>
    <col min="11271" max="11271" width="9.5546875" customWidth="1"/>
    <col min="11272" max="11272" width="12.5546875" customWidth="1"/>
    <col min="11273" max="11273" width="9.44140625" customWidth="1"/>
    <col min="11274" max="11274" width="12.5546875" customWidth="1"/>
    <col min="11275" max="11275" width="8.44140625" customWidth="1"/>
    <col min="11276" max="11276" width="12.5546875" customWidth="1"/>
    <col min="11277" max="11277" width="10" customWidth="1"/>
    <col min="11278" max="11278" width="12.88671875" customWidth="1"/>
    <col min="11279" max="11279" width="8.109375" customWidth="1"/>
    <col min="11280" max="11280" width="10.88671875" customWidth="1"/>
    <col min="11281" max="11281" width="8.6640625" customWidth="1"/>
    <col min="11282" max="11282" width="11.5546875" customWidth="1"/>
    <col min="11283" max="11284" width="8.6640625" customWidth="1"/>
    <col min="11521" max="11521" width="42.5546875" customWidth="1"/>
    <col min="11522" max="11522" width="16.109375" customWidth="1"/>
    <col min="11523" max="11523" width="11.109375" customWidth="1"/>
    <col min="11524" max="11524" width="12.5546875" customWidth="1"/>
    <col min="11525" max="11525" width="8.88671875" customWidth="1"/>
    <col min="11526" max="11526" width="12.5546875" customWidth="1"/>
    <col min="11527" max="11527" width="9.5546875" customWidth="1"/>
    <col min="11528" max="11528" width="12.5546875" customWidth="1"/>
    <col min="11529" max="11529" width="9.44140625" customWidth="1"/>
    <col min="11530" max="11530" width="12.5546875" customWidth="1"/>
    <col min="11531" max="11531" width="8.44140625" customWidth="1"/>
    <col min="11532" max="11532" width="12.5546875" customWidth="1"/>
    <col min="11533" max="11533" width="10" customWidth="1"/>
    <col min="11534" max="11534" width="12.88671875" customWidth="1"/>
    <col min="11535" max="11535" width="8.109375" customWidth="1"/>
    <col min="11536" max="11536" width="10.88671875" customWidth="1"/>
    <col min="11537" max="11537" width="8.6640625" customWidth="1"/>
    <col min="11538" max="11538" width="11.5546875" customWidth="1"/>
    <col min="11539" max="11540" width="8.6640625" customWidth="1"/>
    <col min="11777" max="11777" width="42.5546875" customWidth="1"/>
    <col min="11778" max="11778" width="16.109375" customWidth="1"/>
    <col min="11779" max="11779" width="11.109375" customWidth="1"/>
    <col min="11780" max="11780" width="12.5546875" customWidth="1"/>
    <col min="11781" max="11781" width="8.88671875" customWidth="1"/>
    <col min="11782" max="11782" width="12.5546875" customWidth="1"/>
    <col min="11783" max="11783" width="9.5546875" customWidth="1"/>
    <col min="11784" max="11784" width="12.5546875" customWidth="1"/>
    <col min="11785" max="11785" width="9.44140625" customWidth="1"/>
    <col min="11786" max="11786" width="12.5546875" customWidth="1"/>
    <col min="11787" max="11787" width="8.44140625" customWidth="1"/>
    <col min="11788" max="11788" width="12.5546875" customWidth="1"/>
    <col min="11789" max="11789" width="10" customWidth="1"/>
    <col min="11790" max="11790" width="12.88671875" customWidth="1"/>
    <col min="11791" max="11791" width="8.109375" customWidth="1"/>
    <col min="11792" max="11792" width="10.88671875" customWidth="1"/>
    <col min="11793" max="11793" width="8.6640625" customWidth="1"/>
    <col min="11794" max="11794" width="11.5546875" customWidth="1"/>
    <col min="11795" max="11796" width="8.6640625" customWidth="1"/>
    <col min="12033" max="12033" width="42.5546875" customWidth="1"/>
    <col min="12034" max="12034" width="16.109375" customWidth="1"/>
    <col min="12035" max="12035" width="11.109375" customWidth="1"/>
    <col min="12036" max="12036" width="12.5546875" customWidth="1"/>
    <col min="12037" max="12037" width="8.88671875" customWidth="1"/>
    <col min="12038" max="12038" width="12.5546875" customWidth="1"/>
    <col min="12039" max="12039" width="9.5546875" customWidth="1"/>
    <col min="12040" max="12040" width="12.5546875" customWidth="1"/>
    <col min="12041" max="12041" width="9.44140625" customWidth="1"/>
    <col min="12042" max="12042" width="12.5546875" customWidth="1"/>
    <col min="12043" max="12043" width="8.44140625" customWidth="1"/>
    <col min="12044" max="12044" width="12.5546875" customWidth="1"/>
    <col min="12045" max="12045" width="10" customWidth="1"/>
    <col min="12046" max="12046" width="12.88671875" customWidth="1"/>
    <col min="12047" max="12047" width="8.109375" customWidth="1"/>
    <col min="12048" max="12048" width="10.88671875" customWidth="1"/>
    <col min="12049" max="12049" width="8.6640625" customWidth="1"/>
    <col min="12050" max="12050" width="11.5546875" customWidth="1"/>
    <col min="12051" max="12052" width="8.6640625" customWidth="1"/>
    <col min="12289" max="12289" width="42.5546875" customWidth="1"/>
    <col min="12290" max="12290" width="16.109375" customWidth="1"/>
    <col min="12291" max="12291" width="11.109375" customWidth="1"/>
    <col min="12292" max="12292" width="12.5546875" customWidth="1"/>
    <col min="12293" max="12293" width="8.88671875" customWidth="1"/>
    <col min="12294" max="12294" width="12.5546875" customWidth="1"/>
    <col min="12295" max="12295" width="9.5546875" customWidth="1"/>
    <col min="12296" max="12296" width="12.5546875" customWidth="1"/>
    <col min="12297" max="12297" width="9.44140625" customWidth="1"/>
    <col min="12298" max="12298" width="12.5546875" customWidth="1"/>
    <col min="12299" max="12299" width="8.44140625" customWidth="1"/>
    <col min="12300" max="12300" width="12.5546875" customWidth="1"/>
    <col min="12301" max="12301" width="10" customWidth="1"/>
    <col min="12302" max="12302" width="12.88671875" customWidth="1"/>
    <col min="12303" max="12303" width="8.109375" customWidth="1"/>
    <col min="12304" max="12304" width="10.88671875" customWidth="1"/>
    <col min="12305" max="12305" width="8.6640625" customWidth="1"/>
    <col min="12306" max="12306" width="11.5546875" customWidth="1"/>
    <col min="12307" max="12308" width="8.6640625" customWidth="1"/>
    <col min="12545" max="12545" width="42.5546875" customWidth="1"/>
    <col min="12546" max="12546" width="16.109375" customWidth="1"/>
    <col min="12547" max="12547" width="11.109375" customWidth="1"/>
    <col min="12548" max="12548" width="12.5546875" customWidth="1"/>
    <col min="12549" max="12549" width="8.88671875" customWidth="1"/>
    <col min="12550" max="12550" width="12.5546875" customWidth="1"/>
    <col min="12551" max="12551" width="9.5546875" customWidth="1"/>
    <col min="12552" max="12552" width="12.5546875" customWidth="1"/>
    <col min="12553" max="12553" width="9.44140625" customWidth="1"/>
    <col min="12554" max="12554" width="12.5546875" customWidth="1"/>
    <col min="12555" max="12555" width="8.44140625" customWidth="1"/>
    <col min="12556" max="12556" width="12.5546875" customWidth="1"/>
    <col min="12557" max="12557" width="10" customWidth="1"/>
    <col min="12558" max="12558" width="12.88671875" customWidth="1"/>
    <col min="12559" max="12559" width="8.109375" customWidth="1"/>
    <col min="12560" max="12560" width="10.88671875" customWidth="1"/>
    <col min="12561" max="12561" width="8.6640625" customWidth="1"/>
    <col min="12562" max="12562" width="11.5546875" customWidth="1"/>
    <col min="12563" max="12564" width="8.6640625" customWidth="1"/>
    <col min="12801" max="12801" width="42.5546875" customWidth="1"/>
    <col min="12802" max="12802" width="16.109375" customWidth="1"/>
    <col min="12803" max="12803" width="11.109375" customWidth="1"/>
    <col min="12804" max="12804" width="12.5546875" customWidth="1"/>
    <col min="12805" max="12805" width="8.88671875" customWidth="1"/>
    <col min="12806" max="12806" width="12.5546875" customWidth="1"/>
    <col min="12807" max="12807" width="9.5546875" customWidth="1"/>
    <col min="12808" max="12808" width="12.5546875" customWidth="1"/>
    <col min="12809" max="12809" width="9.44140625" customWidth="1"/>
    <col min="12810" max="12810" width="12.5546875" customWidth="1"/>
    <col min="12811" max="12811" width="8.44140625" customWidth="1"/>
    <col min="12812" max="12812" width="12.5546875" customWidth="1"/>
    <col min="12813" max="12813" width="10" customWidth="1"/>
    <col min="12814" max="12814" width="12.88671875" customWidth="1"/>
    <col min="12815" max="12815" width="8.109375" customWidth="1"/>
    <col min="12816" max="12816" width="10.88671875" customWidth="1"/>
    <col min="12817" max="12817" width="8.6640625" customWidth="1"/>
    <col min="12818" max="12818" width="11.5546875" customWidth="1"/>
    <col min="12819" max="12820" width="8.6640625" customWidth="1"/>
    <col min="13057" max="13057" width="42.5546875" customWidth="1"/>
    <col min="13058" max="13058" width="16.109375" customWidth="1"/>
    <col min="13059" max="13059" width="11.109375" customWidth="1"/>
    <col min="13060" max="13060" width="12.5546875" customWidth="1"/>
    <col min="13061" max="13061" width="8.88671875" customWidth="1"/>
    <col min="13062" max="13062" width="12.5546875" customWidth="1"/>
    <col min="13063" max="13063" width="9.5546875" customWidth="1"/>
    <col min="13064" max="13064" width="12.5546875" customWidth="1"/>
    <col min="13065" max="13065" width="9.44140625" customWidth="1"/>
    <col min="13066" max="13066" width="12.5546875" customWidth="1"/>
    <col min="13067" max="13067" width="8.44140625" customWidth="1"/>
    <col min="13068" max="13068" width="12.5546875" customWidth="1"/>
    <col min="13069" max="13069" width="10" customWidth="1"/>
    <col min="13070" max="13070" width="12.88671875" customWidth="1"/>
    <col min="13071" max="13071" width="8.109375" customWidth="1"/>
    <col min="13072" max="13072" width="10.88671875" customWidth="1"/>
    <col min="13073" max="13073" width="8.6640625" customWidth="1"/>
    <col min="13074" max="13074" width="11.5546875" customWidth="1"/>
    <col min="13075" max="13076" width="8.6640625" customWidth="1"/>
    <col min="13313" max="13313" width="42.5546875" customWidth="1"/>
    <col min="13314" max="13314" width="16.109375" customWidth="1"/>
    <col min="13315" max="13315" width="11.109375" customWidth="1"/>
    <col min="13316" max="13316" width="12.5546875" customWidth="1"/>
    <col min="13317" max="13317" width="8.88671875" customWidth="1"/>
    <col min="13318" max="13318" width="12.5546875" customWidth="1"/>
    <col min="13319" max="13319" width="9.5546875" customWidth="1"/>
    <col min="13320" max="13320" width="12.5546875" customWidth="1"/>
    <col min="13321" max="13321" width="9.44140625" customWidth="1"/>
    <col min="13322" max="13322" width="12.5546875" customWidth="1"/>
    <col min="13323" max="13323" width="8.44140625" customWidth="1"/>
    <col min="13324" max="13324" width="12.5546875" customWidth="1"/>
    <col min="13325" max="13325" width="10" customWidth="1"/>
    <col min="13326" max="13326" width="12.88671875" customWidth="1"/>
    <col min="13327" max="13327" width="8.109375" customWidth="1"/>
    <col min="13328" max="13328" width="10.88671875" customWidth="1"/>
    <col min="13329" max="13329" width="8.6640625" customWidth="1"/>
    <col min="13330" max="13330" width="11.5546875" customWidth="1"/>
    <col min="13331" max="13332" width="8.6640625" customWidth="1"/>
    <col min="13569" max="13569" width="42.5546875" customWidth="1"/>
    <col min="13570" max="13570" width="16.109375" customWidth="1"/>
    <col min="13571" max="13571" width="11.109375" customWidth="1"/>
    <col min="13572" max="13572" width="12.5546875" customWidth="1"/>
    <col min="13573" max="13573" width="8.88671875" customWidth="1"/>
    <col min="13574" max="13574" width="12.5546875" customWidth="1"/>
    <col min="13575" max="13575" width="9.5546875" customWidth="1"/>
    <col min="13576" max="13576" width="12.5546875" customWidth="1"/>
    <col min="13577" max="13577" width="9.44140625" customWidth="1"/>
    <col min="13578" max="13578" width="12.5546875" customWidth="1"/>
    <col min="13579" max="13579" width="8.44140625" customWidth="1"/>
    <col min="13580" max="13580" width="12.5546875" customWidth="1"/>
    <col min="13581" max="13581" width="10" customWidth="1"/>
    <col min="13582" max="13582" width="12.88671875" customWidth="1"/>
    <col min="13583" max="13583" width="8.109375" customWidth="1"/>
    <col min="13584" max="13584" width="10.88671875" customWidth="1"/>
    <col min="13585" max="13585" width="8.6640625" customWidth="1"/>
    <col min="13586" max="13586" width="11.5546875" customWidth="1"/>
    <col min="13587" max="13588" width="8.6640625" customWidth="1"/>
    <col min="13825" max="13825" width="42.5546875" customWidth="1"/>
    <col min="13826" max="13826" width="16.109375" customWidth="1"/>
    <col min="13827" max="13827" width="11.109375" customWidth="1"/>
    <col min="13828" max="13828" width="12.5546875" customWidth="1"/>
    <col min="13829" max="13829" width="8.88671875" customWidth="1"/>
    <col min="13830" max="13830" width="12.5546875" customWidth="1"/>
    <col min="13831" max="13831" width="9.5546875" customWidth="1"/>
    <col min="13832" max="13832" width="12.5546875" customWidth="1"/>
    <col min="13833" max="13833" width="9.44140625" customWidth="1"/>
    <col min="13834" max="13834" width="12.5546875" customWidth="1"/>
    <col min="13835" max="13835" width="8.44140625" customWidth="1"/>
    <col min="13836" max="13836" width="12.5546875" customWidth="1"/>
    <col min="13837" max="13837" width="10" customWidth="1"/>
    <col min="13838" max="13838" width="12.88671875" customWidth="1"/>
    <col min="13839" max="13839" width="8.109375" customWidth="1"/>
    <col min="13840" max="13840" width="10.88671875" customWidth="1"/>
    <col min="13841" max="13841" width="8.6640625" customWidth="1"/>
    <col min="13842" max="13842" width="11.5546875" customWidth="1"/>
    <col min="13843" max="13844" width="8.6640625" customWidth="1"/>
    <col min="14081" max="14081" width="42.5546875" customWidth="1"/>
    <col min="14082" max="14082" width="16.109375" customWidth="1"/>
    <col min="14083" max="14083" width="11.109375" customWidth="1"/>
    <col min="14084" max="14084" width="12.5546875" customWidth="1"/>
    <col min="14085" max="14085" width="8.88671875" customWidth="1"/>
    <col min="14086" max="14086" width="12.5546875" customWidth="1"/>
    <col min="14087" max="14087" width="9.5546875" customWidth="1"/>
    <col min="14088" max="14088" width="12.5546875" customWidth="1"/>
    <col min="14089" max="14089" width="9.44140625" customWidth="1"/>
    <col min="14090" max="14090" width="12.5546875" customWidth="1"/>
    <col min="14091" max="14091" width="8.44140625" customWidth="1"/>
    <col min="14092" max="14092" width="12.5546875" customWidth="1"/>
    <col min="14093" max="14093" width="10" customWidth="1"/>
    <col min="14094" max="14094" width="12.88671875" customWidth="1"/>
    <col min="14095" max="14095" width="8.109375" customWidth="1"/>
    <col min="14096" max="14096" width="10.88671875" customWidth="1"/>
    <col min="14097" max="14097" width="8.6640625" customWidth="1"/>
    <col min="14098" max="14098" width="11.5546875" customWidth="1"/>
    <col min="14099" max="14100" width="8.6640625" customWidth="1"/>
    <col min="14337" max="14337" width="42.5546875" customWidth="1"/>
    <col min="14338" max="14338" width="16.109375" customWidth="1"/>
    <col min="14339" max="14339" width="11.109375" customWidth="1"/>
    <col min="14340" max="14340" width="12.5546875" customWidth="1"/>
    <col min="14341" max="14341" width="8.88671875" customWidth="1"/>
    <col min="14342" max="14342" width="12.5546875" customWidth="1"/>
    <col min="14343" max="14343" width="9.5546875" customWidth="1"/>
    <col min="14344" max="14344" width="12.5546875" customWidth="1"/>
    <col min="14345" max="14345" width="9.44140625" customWidth="1"/>
    <col min="14346" max="14346" width="12.5546875" customWidth="1"/>
    <col min="14347" max="14347" width="8.44140625" customWidth="1"/>
    <col min="14348" max="14348" width="12.5546875" customWidth="1"/>
    <col min="14349" max="14349" width="10" customWidth="1"/>
    <col min="14350" max="14350" width="12.88671875" customWidth="1"/>
    <col min="14351" max="14351" width="8.109375" customWidth="1"/>
    <col min="14352" max="14352" width="10.88671875" customWidth="1"/>
    <col min="14353" max="14353" width="8.6640625" customWidth="1"/>
    <col min="14354" max="14354" width="11.5546875" customWidth="1"/>
    <col min="14355" max="14356" width="8.6640625" customWidth="1"/>
    <col min="14593" max="14593" width="42.5546875" customWidth="1"/>
    <col min="14594" max="14594" width="16.109375" customWidth="1"/>
    <col min="14595" max="14595" width="11.109375" customWidth="1"/>
    <col min="14596" max="14596" width="12.5546875" customWidth="1"/>
    <col min="14597" max="14597" width="8.88671875" customWidth="1"/>
    <col min="14598" max="14598" width="12.5546875" customWidth="1"/>
    <col min="14599" max="14599" width="9.5546875" customWidth="1"/>
    <col min="14600" max="14600" width="12.5546875" customWidth="1"/>
    <col min="14601" max="14601" width="9.44140625" customWidth="1"/>
    <col min="14602" max="14602" width="12.5546875" customWidth="1"/>
    <col min="14603" max="14603" width="8.44140625" customWidth="1"/>
    <col min="14604" max="14604" width="12.5546875" customWidth="1"/>
    <col min="14605" max="14605" width="10" customWidth="1"/>
    <col min="14606" max="14606" width="12.88671875" customWidth="1"/>
    <col min="14607" max="14607" width="8.109375" customWidth="1"/>
    <col min="14608" max="14608" width="10.88671875" customWidth="1"/>
    <col min="14609" max="14609" width="8.6640625" customWidth="1"/>
    <col min="14610" max="14610" width="11.5546875" customWidth="1"/>
    <col min="14611" max="14612" width="8.6640625" customWidth="1"/>
    <col min="14849" max="14849" width="42.5546875" customWidth="1"/>
    <col min="14850" max="14850" width="16.109375" customWidth="1"/>
    <col min="14851" max="14851" width="11.109375" customWidth="1"/>
    <col min="14852" max="14852" width="12.5546875" customWidth="1"/>
    <col min="14853" max="14853" width="8.88671875" customWidth="1"/>
    <col min="14854" max="14854" width="12.5546875" customWidth="1"/>
    <col min="14855" max="14855" width="9.5546875" customWidth="1"/>
    <col min="14856" max="14856" width="12.5546875" customWidth="1"/>
    <col min="14857" max="14857" width="9.44140625" customWidth="1"/>
    <col min="14858" max="14858" width="12.5546875" customWidth="1"/>
    <col min="14859" max="14859" width="8.44140625" customWidth="1"/>
    <col min="14860" max="14860" width="12.5546875" customWidth="1"/>
    <col min="14861" max="14861" width="10" customWidth="1"/>
    <col min="14862" max="14862" width="12.88671875" customWidth="1"/>
    <col min="14863" max="14863" width="8.109375" customWidth="1"/>
    <col min="14864" max="14864" width="10.88671875" customWidth="1"/>
    <col min="14865" max="14865" width="8.6640625" customWidth="1"/>
    <col min="14866" max="14866" width="11.5546875" customWidth="1"/>
    <col min="14867" max="14868" width="8.6640625" customWidth="1"/>
    <col min="15105" max="15105" width="42.5546875" customWidth="1"/>
    <col min="15106" max="15106" width="16.109375" customWidth="1"/>
    <col min="15107" max="15107" width="11.109375" customWidth="1"/>
    <col min="15108" max="15108" width="12.5546875" customWidth="1"/>
    <col min="15109" max="15109" width="8.88671875" customWidth="1"/>
    <col min="15110" max="15110" width="12.5546875" customWidth="1"/>
    <col min="15111" max="15111" width="9.5546875" customWidth="1"/>
    <col min="15112" max="15112" width="12.5546875" customWidth="1"/>
    <col min="15113" max="15113" width="9.44140625" customWidth="1"/>
    <col min="15114" max="15114" width="12.5546875" customWidth="1"/>
    <col min="15115" max="15115" width="8.44140625" customWidth="1"/>
    <col min="15116" max="15116" width="12.5546875" customWidth="1"/>
    <col min="15117" max="15117" width="10" customWidth="1"/>
    <col min="15118" max="15118" width="12.88671875" customWidth="1"/>
    <col min="15119" max="15119" width="8.109375" customWidth="1"/>
    <col min="15120" max="15120" width="10.88671875" customWidth="1"/>
    <col min="15121" max="15121" width="8.6640625" customWidth="1"/>
    <col min="15122" max="15122" width="11.5546875" customWidth="1"/>
    <col min="15123" max="15124" width="8.6640625" customWidth="1"/>
    <col min="15361" max="15361" width="42.5546875" customWidth="1"/>
    <col min="15362" max="15362" width="16.109375" customWidth="1"/>
    <col min="15363" max="15363" width="11.109375" customWidth="1"/>
    <col min="15364" max="15364" width="12.5546875" customWidth="1"/>
    <col min="15365" max="15365" width="8.88671875" customWidth="1"/>
    <col min="15366" max="15366" width="12.5546875" customWidth="1"/>
    <col min="15367" max="15367" width="9.5546875" customWidth="1"/>
    <col min="15368" max="15368" width="12.5546875" customWidth="1"/>
    <col min="15369" max="15369" width="9.44140625" customWidth="1"/>
    <col min="15370" max="15370" width="12.5546875" customWidth="1"/>
    <col min="15371" max="15371" width="8.44140625" customWidth="1"/>
    <col min="15372" max="15372" width="12.5546875" customWidth="1"/>
    <col min="15373" max="15373" width="10" customWidth="1"/>
    <col min="15374" max="15374" width="12.88671875" customWidth="1"/>
    <col min="15375" max="15375" width="8.109375" customWidth="1"/>
    <col min="15376" max="15376" width="10.88671875" customWidth="1"/>
    <col min="15377" max="15377" width="8.6640625" customWidth="1"/>
    <col min="15378" max="15378" width="11.5546875" customWidth="1"/>
    <col min="15379" max="15380" width="8.6640625" customWidth="1"/>
    <col min="15617" max="15617" width="42.5546875" customWidth="1"/>
    <col min="15618" max="15618" width="16.109375" customWidth="1"/>
    <col min="15619" max="15619" width="11.109375" customWidth="1"/>
    <col min="15620" max="15620" width="12.5546875" customWidth="1"/>
    <col min="15621" max="15621" width="8.88671875" customWidth="1"/>
    <col min="15622" max="15622" width="12.5546875" customWidth="1"/>
    <col min="15623" max="15623" width="9.5546875" customWidth="1"/>
    <col min="15624" max="15624" width="12.5546875" customWidth="1"/>
    <col min="15625" max="15625" width="9.44140625" customWidth="1"/>
    <col min="15626" max="15626" width="12.5546875" customWidth="1"/>
    <col min="15627" max="15627" width="8.44140625" customWidth="1"/>
    <col min="15628" max="15628" width="12.5546875" customWidth="1"/>
    <col min="15629" max="15629" width="10" customWidth="1"/>
    <col min="15630" max="15630" width="12.88671875" customWidth="1"/>
    <col min="15631" max="15631" width="8.109375" customWidth="1"/>
    <col min="15632" max="15632" width="10.88671875" customWidth="1"/>
    <col min="15633" max="15633" width="8.6640625" customWidth="1"/>
    <col min="15634" max="15634" width="11.5546875" customWidth="1"/>
    <col min="15635" max="15636" width="8.6640625" customWidth="1"/>
    <col min="15873" max="15873" width="42.5546875" customWidth="1"/>
    <col min="15874" max="15874" width="16.109375" customWidth="1"/>
    <col min="15875" max="15875" width="11.109375" customWidth="1"/>
    <col min="15876" max="15876" width="12.5546875" customWidth="1"/>
    <col min="15877" max="15877" width="8.88671875" customWidth="1"/>
    <col min="15878" max="15878" width="12.5546875" customWidth="1"/>
    <col min="15879" max="15879" width="9.5546875" customWidth="1"/>
    <col min="15880" max="15880" width="12.5546875" customWidth="1"/>
    <col min="15881" max="15881" width="9.44140625" customWidth="1"/>
    <col min="15882" max="15882" width="12.5546875" customWidth="1"/>
    <col min="15883" max="15883" width="8.44140625" customWidth="1"/>
    <col min="15884" max="15884" width="12.5546875" customWidth="1"/>
    <col min="15885" max="15885" width="10" customWidth="1"/>
    <col min="15886" max="15886" width="12.88671875" customWidth="1"/>
    <col min="15887" max="15887" width="8.109375" customWidth="1"/>
    <col min="15888" max="15888" width="10.88671875" customWidth="1"/>
    <col min="15889" max="15889" width="8.6640625" customWidth="1"/>
    <col min="15890" max="15890" width="11.5546875" customWidth="1"/>
    <col min="15891" max="15892" width="8.6640625" customWidth="1"/>
    <col min="16129" max="16129" width="42.5546875" customWidth="1"/>
    <col min="16130" max="16130" width="16.109375" customWidth="1"/>
    <col min="16131" max="16131" width="11.109375" customWidth="1"/>
    <col min="16132" max="16132" width="12.5546875" customWidth="1"/>
    <col min="16133" max="16133" width="8.88671875" customWidth="1"/>
    <col min="16134" max="16134" width="12.5546875" customWidth="1"/>
    <col min="16135" max="16135" width="9.5546875" customWidth="1"/>
    <col min="16136" max="16136" width="12.5546875" customWidth="1"/>
    <col min="16137" max="16137" width="9.44140625" customWidth="1"/>
    <col min="16138" max="16138" width="12.5546875" customWidth="1"/>
    <col min="16139" max="16139" width="8.44140625" customWidth="1"/>
    <col min="16140" max="16140" width="12.5546875" customWidth="1"/>
    <col min="16141" max="16141" width="10" customWidth="1"/>
    <col min="16142" max="16142" width="12.88671875" customWidth="1"/>
    <col min="16143" max="16143" width="8.109375" customWidth="1"/>
    <col min="16144" max="16144" width="10.88671875" customWidth="1"/>
    <col min="16145" max="16145" width="8.6640625" customWidth="1"/>
    <col min="16146" max="16146" width="11.5546875" customWidth="1"/>
    <col min="16147" max="16148" width="8.6640625" customWidth="1"/>
  </cols>
  <sheetData>
    <row r="1" spans="1:20" s="124" customFormat="1" ht="22.8">
      <c r="A1" s="448" t="s">
        <v>36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O1" s="125"/>
      <c r="P1" s="125"/>
      <c r="Q1" s="125"/>
      <c r="R1" s="125"/>
      <c r="S1" s="125"/>
      <c r="T1" s="125"/>
    </row>
    <row r="2" spans="1:20" s="124" customFormat="1" ht="22.8">
      <c r="A2" s="448" t="s">
        <v>37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O2" s="125"/>
      <c r="P2" s="125"/>
      <c r="Q2" s="125"/>
      <c r="R2" s="125"/>
      <c r="S2" s="125"/>
      <c r="T2" s="125"/>
    </row>
    <row r="3" spans="1:20">
      <c r="N3" s="126"/>
      <c r="O3" s="127"/>
      <c r="P3" s="127"/>
      <c r="Q3" s="127"/>
      <c r="R3" s="127"/>
      <c r="S3" s="127"/>
    </row>
    <row r="4" spans="1:20" ht="18" thickBot="1">
      <c r="A4" s="129" t="s">
        <v>46</v>
      </c>
      <c r="B4" s="126"/>
      <c r="C4" s="126"/>
      <c r="D4" s="130"/>
      <c r="E4" s="130"/>
      <c r="F4" s="126"/>
      <c r="G4" s="126"/>
      <c r="H4" s="126"/>
      <c r="I4" s="126"/>
      <c r="J4" s="131"/>
      <c r="K4" s="131"/>
      <c r="L4" s="126"/>
      <c r="M4" s="126"/>
      <c r="R4" s="132" t="s">
        <v>10</v>
      </c>
    </row>
    <row r="5" spans="1:20" ht="17.399999999999999">
      <c r="A5" s="133"/>
      <c r="B5" s="134" t="s">
        <v>1</v>
      </c>
      <c r="C5" s="135"/>
      <c r="D5" s="135"/>
      <c r="E5" s="135"/>
      <c r="F5" s="135"/>
      <c r="G5" s="135"/>
      <c r="H5" s="136" t="s">
        <v>2</v>
      </c>
      <c r="I5" s="135"/>
      <c r="J5" s="135"/>
      <c r="K5" s="135"/>
      <c r="L5" s="137"/>
      <c r="M5" s="138"/>
      <c r="N5" s="135" t="s">
        <v>3</v>
      </c>
      <c r="O5" s="139"/>
      <c r="P5" s="139"/>
      <c r="Q5" s="139"/>
      <c r="R5" s="139"/>
      <c r="S5" s="140"/>
    </row>
    <row r="6" spans="1:20" ht="18" thickBot="1">
      <c r="A6" s="141" t="s">
        <v>38</v>
      </c>
      <c r="B6" s="142" t="s">
        <v>1</v>
      </c>
      <c r="C6" s="143" t="s">
        <v>25</v>
      </c>
      <c r="D6" s="144" t="s">
        <v>11</v>
      </c>
      <c r="E6" s="143" t="s">
        <v>25</v>
      </c>
      <c r="F6" s="145" t="s">
        <v>12</v>
      </c>
      <c r="G6" s="145" t="s">
        <v>25</v>
      </c>
      <c r="H6" s="146" t="s">
        <v>1</v>
      </c>
      <c r="I6" s="147" t="s">
        <v>25</v>
      </c>
      <c r="J6" s="146" t="s">
        <v>11</v>
      </c>
      <c r="K6" s="143" t="s">
        <v>25</v>
      </c>
      <c r="L6" s="148" t="s">
        <v>12</v>
      </c>
      <c r="M6" s="149" t="s">
        <v>25</v>
      </c>
      <c r="N6" s="146" t="s">
        <v>1</v>
      </c>
      <c r="O6" s="150" t="s">
        <v>25</v>
      </c>
      <c r="P6" s="150" t="s">
        <v>11</v>
      </c>
      <c r="Q6" s="150" t="s">
        <v>25</v>
      </c>
      <c r="R6" s="151" t="s">
        <v>12</v>
      </c>
      <c r="S6" s="152" t="s">
        <v>25</v>
      </c>
    </row>
    <row r="7" spans="1:20" ht="15.6">
      <c r="A7" s="153"/>
      <c r="B7" s="154"/>
      <c r="C7" s="155"/>
      <c r="D7" s="156"/>
      <c r="E7" s="155"/>
      <c r="F7" s="157"/>
      <c r="G7" s="157"/>
      <c r="H7" s="158"/>
      <c r="I7" s="159"/>
      <c r="J7" s="158"/>
      <c r="K7" s="126"/>
      <c r="L7" s="160"/>
      <c r="M7" s="161"/>
      <c r="N7" s="162"/>
      <c r="O7" s="163"/>
      <c r="P7" s="164"/>
      <c r="Q7" s="127"/>
      <c r="R7" s="127"/>
      <c r="S7" s="165"/>
    </row>
    <row r="8" spans="1:20" ht="17.399999999999999">
      <c r="A8" s="166" t="s">
        <v>39</v>
      </c>
      <c r="B8" s="167">
        <f>D8+F8</f>
        <v>1095</v>
      </c>
      <c r="C8" s="168">
        <f t="shared" ref="C8:C14" si="0">B8/$B$16*100</f>
        <v>0.49894060556352948</v>
      </c>
      <c r="D8" s="167">
        <f>J8+P8</f>
        <v>295</v>
      </c>
      <c r="E8" s="168">
        <f t="shared" ref="E8:E14" si="1">D8/$D$16*100</f>
        <v>0.24701695624869163</v>
      </c>
      <c r="F8" s="169">
        <f>L8+R8</f>
        <v>800</v>
      </c>
      <c r="G8" s="169">
        <f t="shared" ref="G8:G14" si="2">F8/$F$16*100</f>
        <v>0.79968012794882048</v>
      </c>
      <c r="H8" s="167">
        <f>J8+L8</f>
        <v>1040</v>
      </c>
      <c r="I8" s="170">
        <f>H8/$H$16*100</f>
        <v>0.51954539777694508</v>
      </c>
      <c r="J8" s="167">
        <v>240</v>
      </c>
      <c r="K8" s="168">
        <f>J8/$J$16*100</f>
        <v>0.21966958033957257</v>
      </c>
      <c r="L8" s="171">
        <v>800</v>
      </c>
      <c r="M8" s="172">
        <f>L8/$L$16*100</f>
        <v>0.87989441267047952</v>
      </c>
      <c r="N8" s="173">
        <f>P8+R8</f>
        <v>55</v>
      </c>
      <c r="O8" s="174">
        <f>N8/$N$16*100</f>
        <v>0.28512182477967862</v>
      </c>
      <c r="P8" s="175">
        <v>55</v>
      </c>
      <c r="Q8" s="176">
        <f>P8/$P$16*100</f>
        <v>0.54080629301868244</v>
      </c>
      <c r="R8" s="177">
        <v>0</v>
      </c>
      <c r="S8" s="178">
        <f t="shared" ref="S8:S14" si="3">R8/$R$16*100</f>
        <v>0</v>
      </c>
    </row>
    <row r="9" spans="1:20" ht="36" customHeight="1">
      <c r="A9" s="179" t="s">
        <v>40</v>
      </c>
      <c r="B9" s="180">
        <f t="shared" ref="B9:B14" si="4">D9+F9</f>
        <v>8035</v>
      </c>
      <c r="C9" s="181">
        <f t="shared" si="0"/>
        <v>3.6611760417378623</v>
      </c>
      <c r="D9" s="180">
        <f t="shared" ref="D9:D14" si="5">J9+P9</f>
        <v>2935</v>
      </c>
      <c r="E9" s="181">
        <f t="shared" si="1"/>
        <v>2.4576093782708814</v>
      </c>
      <c r="F9" s="182">
        <f t="shared" ref="F9:F14" si="6">L9+R9</f>
        <v>5100</v>
      </c>
      <c r="G9" s="182">
        <f t="shared" si="2"/>
        <v>5.0979608156737308</v>
      </c>
      <c r="H9" s="180">
        <f t="shared" ref="H9:H14" si="7">J9+L9</f>
        <v>6945</v>
      </c>
      <c r="I9" s="183">
        <f t="shared" ref="I9:I14" si="8">H9/$H$16*100</f>
        <v>3.4694642188085427</v>
      </c>
      <c r="J9" s="180">
        <v>2565</v>
      </c>
      <c r="K9" s="181">
        <f t="shared" ref="K9:K14" si="9">J9/$J$16*100</f>
        <v>2.3477186398791816</v>
      </c>
      <c r="L9" s="184">
        <v>4380</v>
      </c>
      <c r="M9" s="185">
        <f t="shared" ref="M9:M14" si="10">L9/$L$16*100</f>
        <v>4.817421909370875</v>
      </c>
      <c r="N9" s="186">
        <f t="shared" ref="N9:N14" si="11">P9+R9</f>
        <v>1090</v>
      </c>
      <c r="O9" s="187">
        <f t="shared" ref="O9:O14" si="12">N9/$N$16*100</f>
        <v>5.6505961638154485</v>
      </c>
      <c r="P9" s="188">
        <v>370</v>
      </c>
      <c r="Q9" s="189">
        <f t="shared" ref="Q9:Q14" si="13">P9/$P$16*100</f>
        <v>3.6381514257620449</v>
      </c>
      <c r="R9" s="188">
        <f>88+632</f>
        <v>720</v>
      </c>
      <c r="S9" s="190">
        <f t="shared" si="3"/>
        <v>7.8947368421052628</v>
      </c>
    </row>
    <row r="10" spans="1:20" ht="17.399999999999999">
      <c r="A10" s="191" t="s">
        <v>41</v>
      </c>
      <c r="B10" s="180">
        <f t="shared" si="4"/>
        <v>12800</v>
      </c>
      <c r="C10" s="181">
        <f t="shared" si="0"/>
        <v>5.8323650696010754</v>
      </c>
      <c r="D10" s="180">
        <f t="shared" si="5"/>
        <v>4785</v>
      </c>
      <c r="E10" s="181">
        <f t="shared" si="1"/>
        <v>4.0066987649152193</v>
      </c>
      <c r="F10" s="182">
        <f t="shared" si="6"/>
        <v>8015</v>
      </c>
      <c r="G10" s="182">
        <f t="shared" si="2"/>
        <v>8.0117952818872453</v>
      </c>
      <c r="H10" s="180">
        <f t="shared" si="7"/>
        <v>10800</v>
      </c>
      <c r="I10" s="183">
        <f t="shared" si="8"/>
        <v>5.3952791307605841</v>
      </c>
      <c r="J10" s="180">
        <v>3940</v>
      </c>
      <c r="K10" s="181">
        <f t="shared" si="9"/>
        <v>3.6062422772413165</v>
      </c>
      <c r="L10" s="184">
        <v>6860</v>
      </c>
      <c r="M10" s="185">
        <f t="shared" si="10"/>
        <v>7.5450945886493619</v>
      </c>
      <c r="N10" s="186">
        <f t="shared" si="11"/>
        <v>2000</v>
      </c>
      <c r="O10" s="187">
        <f t="shared" si="12"/>
        <v>10.368066355624677</v>
      </c>
      <c r="P10" s="188">
        <v>845</v>
      </c>
      <c r="Q10" s="189">
        <f t="shared" si="13"/>
        <v>8.3087512291052121</v>
      </c>
      <c r="R10" s="188">
        <v>1155</v>
      </c>
      <c r="S10" s="190">
        <f t="shared" si="3"/>
        <v>12.664473684210526</v>
      </c>
    </row>
    <row r="11" spans="1:20" ht="17.399999999999999">
      <c r="A11" s="179" t="s">
        <v>42</v>
      </c>
      <c r="B11" s="180">
        <f t="shared" si="4"/>
        <v>120655</v>
      </c>
      <c r="C11" s="181">
        <f t="shared" si="0"/>
        <v>54.97687558380607</v>
      </c>
      <c r="D11" s="180">
        <f t="shared" si="5"/>
        <v>63640</v>
      </c>
      <c r="E11" s="181">
        <f t="shared" si="1"/>
        <v>53.288674900565212</v>
      </c>
      <c r="F11" s="182">
        <f t="shared" si="6"/>
        <v>57015</v>
      </c>
      <c r="G11" s="182">
        <f t="shared" si="2"/>
        <v>56.992203118752492</v>
      </c>
      <c r="H11" s="180">
        <f t="shared" si="7"/>
        <v>107775</v>
      </c>
      <c r="I11" s="183">
        <f t="shared" si="8"/>
        <v>53.840389659048341</v>
      </c>
      <c r="J11" s="180">
        <v>56905</v>
      </c>
      <c r="K11" s="181">
        <f t="shared" si="9"/>
        <v>52.084572788430741</v>
      </c>
      <c r="L11" s="184">
        <v>50870</v>
      </c>
      <c r="M11" s="185">
        <f t="shared" si="10"/>
        <v>55.950285965684124</v>
      </c>
      <c r="N11" s="186">
        <f t="shared" si="11"/>
        <v>12880</v>
      </c>
      <c r="O11" s="187">
        <f t="shared" si="12"/>
        <v>66.770347330222918</v>
      </c>
      <c r="P11" s="188">
        <v>6735</v>
      </c>
      <c r="Q11" s="189">
        <f t="shared" si="13"/>
        <v>66.224188790560461</v>
      </c>
      <c r="R11" s="188">
        <v>6145</v>
      </c>
      <c r="S11" s="190">
        <f t="shared" si="3"/>
        <v>67.379385964912288</v>
      </c>
    </row>
    <row r="12" spans="1:20" ht="17.399999999999999">
      <c r="A12" s="179" t="s">
        <v>43</v>
      </c>
      <c r="B12" s="180">
        <f t="shared" si="4"/>
        <v>57065</v>
      </c>
      <c r="C12" s="181">
        <f t="shared" si="0"/>
        <v>26.001868179436354</v>
      </c>
      <c r="D12" s="180">
        <f t="shared" si="5"/>
        <v>39950</v>
      </c>
      <c r="E12" s="181">
        <f t="shared" si="1"/>
        <v>33.45195729537366</v>
      </c>
      <c r="F12" s="182">
        <f t="shared" si="6"/>
        <v>17115</v>
      </c>
      <c r="G12" s="182">
        <f t="shared" si="2"/>
        <v>17.108156737305077</v>
      </c>
      <c r="H12" s="180">
        <f t="shared" si="7"/>
        <v>55105</v>
      </c>
      <c r="I12" s="183">
        <f t="shared" si="8"/>
        <v>27.528412638940924</v>
      </c>
      <c r="J12" s="180">
        <v>38470</v>
      </c>
      <c r="K12" s="181">
        <f t="shared" si="9"/>
        <v>35.21120314859732</v>
      </c>
      <c r="L12" s="184">
        <v>16635</v>
      </c>
      <c r="M12" s="185">
        <f t="shared" si="10"/>
        <v>18.296304443466784</v>
      </c>
      <c r="N12" s="186">
        <f t="shared" si="11"/>
        <v>1960</v>
      </c>
      <c r="O12" s="187">
        <f t="shared" si="12"/>
        <v>10.160705028512181</v>
      </c>
      <c r="P12" s="188">
        <v>1480</v>
      </c>
      <c r="Q12" s="189">
        <f t="shared" si="13"/>
        <v>14.552605703048179</v>
      </c>
      <c r="R12" s="188">
        <v>480</v>
      </c>
      <c r="S12" s="190">
        <f t="shared" si="3"/>
        <v>5.2631578947368416</v>
      </c>
    </row>
    <row r="13" spans="1:20" ht="17.399999999999999">
      <c r="A13" s="191" t="s">
        <v>44</v>
      </c>
      <c r="B13" s="180">
        <f t="shared" si="4"/>
        <v>19560</v>
      </c>
      <c r="C13" s="181">
        <f t="shared" si="0"/>
        <v>8.9125828719841422</v>
      </c>
      <c r="D13" s="180">
        <f t="shared" si="5"/>
        <v>7705</v>
      </c>
      <c r="E13" s="181">
        <f t="shared" si="1"/>
        <v>6.4517479589700653</v>
      </c>
      <c r="F13" s="182">
        <f t="shared" si="6"/>
        <v>11855</v>
      </c>
      <c r="G13" s="182">
        <f t="shared" si="2"/>
        <v>11.850259896041583</v>
      </c>
      <c r="H13" s="180">
        <f t="shared" si="7"/>
        <v>18260</v>
      </c>
      <c r="I13" s="183">
        <f t="shared" si="8"/>
        <v>9.1220182340452105</v>
      </c>
      <c r="J13" s="180">
        <v>7025</v>
      </c>
      <c r="K13" s="181">
        <f t="shared" si="9"/>
        <v>6.4299116745229048</v>
      </c>
      <c r="L13" s="184">
        <v>11235</v>
      </c>
      <c r="M13" s="185">
        <f t="shared" si="10"/>
        <v>12.357017157941048</v>
      </c>
      <c r="N13" s="186">
        <f t="shared" si="11"/>
        <v>1300</v>
      </c>
      <c r="O13" s="187">
        <f t="shared" si="12"/>
        <v>6.739243131156039</v>
      </c>
      <c r="P13" s="188">
        <v>680</v>
      </c>
      <c r="Q13" s="189">
        <f t="shared" si="13"/>
        <v>6.686332350049164</v>
      </c>
      <c r="R13" s="188">
        <v>620</v>
      </c>
      <c r="S13" s="190">
        <f t="shared" si="3"/>
        <v>6.7982456140350882</v>
      </c>
    </row>
    <row r="14" spans="1:20" s="71" customFormat="1" ht="17.399999999999999">
      <c r="A14" s="191" t="s">
        <v>45</v>
      </c>
      <c r="B14" s="180">
        <f t="shared" si="4"/>
        <v>255</v>
      </c>
      <c r="C14" s="181">
        <f t="shared" si="0"/>
        <v>0.11619164787095891</v>
      </c>
      <c r="D14" s="180">
        <f t="shared" si="5"/>
        <v>115</v>
      </c>
      <c r="E14" s="181">
        <f t="shared" si="1"/>
        <v>9.6294745656269623E-2</v>
      </c>
      <c r="F14" s="182">
        <f t="shared" si="6"/>
        <v>140</v>
      </c>
      <c r="G14" s="182">
        <f t="shared" si="2"/>
        <v>0.13994402239104359</v>
      </c>
      <c r="H14" s="192">
        <f t="shared" si="7"/>
        <v>250</v>
      </c>
      <c r="I14" s="183">
        <f t="shared" si="8"/>
        <v>0.12489072061945797</v>
      </c>
      <c r="J14" s="192">
        <v>110</v>
      </c>
      <c r="K14" s="181">
        <f t="shared" si="9"/>
        <v>0.10068189098897076</v>
      </c>
      <c r="L14" s="193">
        <v>140</v>
      </c>
      <c r="M14" s="185">
        <f t="shared" si="10"/>
        <v>0.15398152221733391</v>
      </c>
      <c r="N14" s="186">
        <f t="shared" si="11"/>
        <v>5</v>
      </c>
      <c r="O14" s="187">
        <f t="shared" si="12"/>
        <v>2.5920165889061691E-2</v>
      </c>
      <c r="P14" s="194">
        <v>5</v>
      </c>
      <c r="Q14" s="189">
        <f t="shared" si="13"/>
        <v>4.9164208456243856E-2</v>
      </c>
      <c r="R14" s="195">
        <v>0</v>
      </c>
      <c r="S14" s="196">
        <f t="shared" si="3"/>
        <v>0</v>
      </c>
      <c r="T14" s="197"/>
    </row>
    <row r="15" spans="1:20" s="212" customFormat="1" ht="20.399999999999999">
      <c r="A15" s="198"/>
      <c r="B15" s="199"/>
      <c r="C15" s="200"/>
      <c r="D15" s="201"/>
      <c r="E15" s="202"/>
      <c r="F15" s="203"/>
      <c r="G15" s="203"/>
      <c r="H15" s="201"/>
      <c r="I15" s="204"/>
      <c r="J15" s="201"/>
      <c r="K15" s="202"/>
      <c r="L15" s="205"/>
      <c r="M15" s="206"/>
      <c r="N15" s="203"/>
      <c r="O15" s="207"/>
      <c r="P15" s="208"/>
      <c r="Q15" s="209"/>
      <c r="R15" s="208"/>
      <c r="S15" s="210"/>
      <c r="T15" s="211"/>
    </row>
    <row r="16" spans="1:20" s="71" customFormat="1" ht="21">
      <c r="A16" s="213" t="s">
        <v>34</v>
      </c>
      <c r="B16" s="214">
        <f t="shared" ref="B16:S16" si="14">SUM(B8:B15)</f>
        <v>219465</v>
      </c>
      <c r="C16" s="215">
        <f t="shared" si="14"/>
        <v>100</v>
      </c>
      <c r="D16" s="214">
        <f t="shared" si="14"/>
        <v>119425</v>
      </c>
      <c r="E16" s="215">
        <f t="shared" si="14"/>
        <v>99.999999999999986</v>
      </c>
      <c r="F16" s="216">
        <f t="shared" si="14"/>
        <v>100040</v>
      </c>
      <c r="G16" s="216">
        <f t="shared" si="14"/>
        <v>100</v>
      </c>
      <c r="H16" s="214">
        <f t="shared" si="14"/>
        <v>200175</v>
      </c>
      <c r="I16" s="217">
        <f t="shared" si="14"/>
        <v>100.00000000000001</v>
      </c>
      <c r="J16" s="214">
        <f t="shared" si="14"/>
        <v>109255</v>
      </c>
      <c r="K16" s="215">
        <f t="shared" si="14"/>
        <v>100</v>
      </c>
      <c r="L16" s="218">
        <f t="shared" si="14"/>
        <v>90920</v>
      </c>
      <c r="M16" s="219">
        <f t="shared" si="14"/>
        <v>100</v>
      </c>
      <c r="N16" s="216">
        <f t="shared" si="14"/>
        <v>19290</v>
      </c>
      <c r="O16" s="220">
        <f t="shared" si="14"/>
        <v>100.00000000000001</v>
      </c>
      <c r="P16" s="221">
        <f t="shared" si="14"/>
        <v>10170</v>
      </c>
      <c r="Q16" s="222">
        <f t="shared" si="14"/>
        <v>100</v>
      </c>
      <c r="R16" s="221">
        <f t="shared" si="14"/>
        <v>9120</v>
      </c>
      <c r="S16" s="223">
        <f t="shared" si="14"/>
        <v>100</v>
      </c>
      <c r="T16" s="197"/>
    </row>
    <row r="17" spans="1:20" s="71" customFormat="1">
      <c r="A17" s="224"/>
      <c r="B17" s="225"/>
      <c r="C17" s="226"/>
      <c r="D17" s="227"/>
      <c r="E17" s="227"/>
      <c r="F17" s="228"/>
      <c r="G17" s="228"/>
      <c r="H17" s="229"/>
      <c r="I17" s="230"/>
      <c r="J17" s="229"/>
      <c r="K17" s="227"/>
      <c r="L17" s="231"/>
      <c r="M17" s="232"/>
      <c r="N17" s="228"/>
      <c r="O17" s="233"/>
      <c r="P17" s="234"/>
      <c r="Q17" s="235"/>
      <c r="R17" s="235"/>
      <c r="S17" s="236"/>
      <c r="T17" s="197"/>
    </row>
    <row r="18" spans="1:20" ht="15" thickBot="1">
      <c r="A18" s="237"/>
      <c r="B18" s="238"/>
      <c r="C18" s="239"/>
      <c r="D18" s="239"/>
      <c r="E18" s="239"/>
      <c r="F18" s="240"/>
      <c r="G18" s="240"/>
      <c r="H18" s="238"/>
      <c r="I18" s="241"/>
      <c r="J18" s="238"/>
      <c r="K18" s="239"/>
      <c r="L18" s="242"/>
      <c r="M18" s="243"/>
      <c r="N18" s="240"/>
      <c r="O18" s="244"/>
      <c r="P18" s="245"/>
      <c r="Q18" s="246"/>
      <c r="R18" s="246"/>
      <c r="S18" s="247"/>
    </row>
    <row r="20" spans="1:20">
      <c r="P20" s="248"/>
    </row>
    <row r="21" spans="1:20">
      <c r="L21" s="249"/>
      <c r="M21" s="249"/>
    </row>
    <row r="22" spans="1:20">
      <c r="B22" s="249"/>
      <c r="C22" s="249"/>
      <c r="D22" s="249"/>
      <c r="E22" s="249"/>
      <c r="F22" s="249"/>
      <c r="G22" s="249"/>
      <c r="H22" s="249"/>
      <c r="I22" s="249"/>
      <c r="J22" s="249"/>
      <c r="K22" s="249"/>
    </row>
    <row r="24" spans="1:20">
      <c r="L24" s="250"/>
      <c r="M24" s="250"/>
    </row>
    <row r="30" spans="1:20">
      <c r="L30" s="250"/>
      <c r="M30" s="250"/>
    </row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2"/>
  <sheetViews>
    <sheetView workbookViewId="0">
      <selection activeCell="A6" sqref="A6"/>
    </sheetView>
  </sheetViews>
  <sheetFormatPr defaultColWidth="11.33203125" defaultRowHeight="14.4"/>
  <cols>
    <col min="1" max="1" width="48.44140625" customWidth="1"/>
    <col min="2" max="2" width="2.33203125" customWidth="1"/>
    <col min="3" max="3" width="12.5546875" customWidth="1"/>
    <col min="4" max="4" width="2.33203125" customWidth="1"/>
    <col min="5" max="5" width="8.6640625" style="250" customWidth="1"/>
    <col min="6" max="6" width="2.33203125" customWidth="1"/>
    <col min="7" max="7" width="12.5546875" customWidth="1"/>
    <col min="8" max="8" width="2.33203125" customWidth="1"/>
    <col min="9" max="9" width="8.6640625" style="250" customWidth="1"/>
    <col min="10" max="10" width="2.33203125" customWidth="1"/>
    <col min="11" max="11" width="12.6640625" customWidth="1"/>
    <col min="12" max="12" width="2.33203125" customWidth="1"/>
    <col min="13" max="13" width="8.6640625" style="250" customWidth="1"/>
    <col min="14" max="14" width="2.33203125" customWidth="1"/>
    <col min="15" max="15" width="12.5546875" customWidth="1"/>
    <col min="16" max="16" width="2.33203125" customWidth="1"/>
    <col min="17" max="17" width="8.6640625" style="250" customWidth="1"/>
    <col min="18" max="18" width="2.33203125" customWidth="1"/>
    <col min="19" max="19" width="14.6640625" customWidth="1"/>
    <col min="20" max="20" width="2.33203125" customWidth="1"/>
    <col min="21" max="21" width="8.6640625" style="250" customWidth="1"/>
    <col min="22" max="22" width="2.33203125" customWidth="1"/>
    <col min="23" max="23" width="14" customWidth="1"/>
    <col min="24" max="24" width="2.33203125" customWidth="1"/>
    <col min="25" max="25" width="8.6640625" style="250" customWidth="1"/>
    <col min="26" max="26" width="2.33203125" customWidth="1"/>
    <col min="27" max="27" width="14.6640625" customWidth="1"/>
    <col min="28" max="28" width="2.33203125" customWidth="1"/>
    <col min="29" max="29" width="8.6640625" style="250" customWidth="1"/>
    <col min="30" max="30" width="2.33203125" customWidth="1"/>
    <col min="32" max="32" width="2.33203125" customWidth="1"/>
    <col min="33" max="33" width="8.6640625" style="250" customWidth="1"/>
    <col min="34" max="34" width="2.33203125" customWidth="1"/>
    <col min="36" max="36" width="2.33203125" customWidth="1"/>
    <col min="37" max="37" width="8.6640625" style="250" customWidth="1"/>
    <col min="38" max="38" width="3.6640625" customWidth="1"/>
    <col min="257" max="257" width="48.44140625" customWidth="1"/>
    <col min="258" max="258" width="2.33203125" customWidth="1"/>
    <col min="259" max="259" width="12.5546875" customWidth="1"/>
    <col min="260" max="260" width="2.33203125" customWidth="1"/>
    <col min="261" max="261" width="8.6640625" customWidth="1"/>
    <col min="262" max="262" width="2.33203125" customWidth="1"/>
    <col min="263" max="263" width="12.5546875" customWidth="1"/>
    <col min="264" max="264" width="2.33203125" customWidth="1"/>
    <col min="265" max="265" width="8.6640625" customWidth="1"/>
    <col min="266" max="266" width="2.33203125" customWidth="1"/>
    <col min="267" max="267" width="12.6640625" customWidth="1"/>
    <col min="268" max="268" width="2.33203125" customWidth="1"/>
    <col min="269" max="269" width="8.6640625" customWidth="1"/>
    <col min="270" max="270" width="2.33203125" customWidth="1"/>
    <col min="271" max="271" width="12.5546875" customWidth="1"/>
    <col min="272" max="272" width="2.33203125" customWidth="1"/>
    <col min="273" max="273" width="8.6640625" customWidth="1"/>
    <col min="274" max="274" width="2.33203125" customWidth="1"/>
    <col min="275" max="275" width="14.6640625" customWidth="1"/>
    <col min="276" max="276" width="2.33203125" customWidth="1"/>
    <col min="277" max="277" width="8.6640625" customWidth="1"/>
    <col min="278" max="278" width="2.33203125" customWidth="1"/>
    <col min="279" max="279" width="14" customWidth="1"/>
    <col min="280" max="280" width="2.33203125" customWidth="1"/>
    <col min="281" max="281" width="8.6640625" customWidth="1"/>
    <col min="282" max="282" width="2.33203125" customWidth="1"/>
    <col min="283" max="283" width="14.6640625" customWidth="1"/>
    <col min="284" max="284" width="2.33203125" customWidth="1"/>
    <col min="285" max="285" width="8.6640625" customWidth="1"/>
    <col min="286" max="286" width="2.33203125" customWidth="1"/>
    <col min="288" max="288" width="2.33203125" customWidth="1"/>
    <col min="289" max="289" width="8.6640625" customWidth="1"/>
    <col min="290" max="290" width="2.33203125" customWidth="1"/>
    <col min="292" max="292" width="2.33203125" customWidth="1"/>
    <col min="293" max="293" width="8.6640625" customWidth="1"/>
    <col min="294" max="294" width="3.6640625" customWidth="1"/>
    <col min="513" max="513" width="48.44140625" customWidth="1"/>
    <col min="514" max="514" width="2.33203125" customWidth="1"/>
    <col min="515" max="515" width="12.5546875" customWidth="1"/>
    <col min="516" max="516" width="2.33203125" customWidth="1"/>
    <col min="517" max="517" width="8.6640625" customWidth="1"/>
    <col min="518" max="518" width="2.33203125" customWidth="1"/>
    <col min="519" max="519" width="12.5546875" customWidth="1"/>
    <col min="520" max="520" width="2.33203125" customWidth="1"/>
    <col min="521" max="521" width="8.6640625" customWidth="1"/>
    <col min="522" max="522" width="2.33203125" customWidth="1"/>
    <col min="523" max="523" width="12.6640625" customWidth="1"/>
    <col min="524" max="524" width="2.33203125" customWidth="1"/>
    <col min="525" max="525" width="8.6640625" customWidth="1"/>
    <col min="526" max="526" width="2.33203125" customWidth="1"/>
    <col min="527" max="527" width="12.5546875" customWidth="1"/>
    <col min="528" max="528" width="2.33203125" customWidth="1"/>
    <col min="529" max="529" width="8.6640625" customWidth="1"/>
    <col min="530" max="530" width="2.33203125" customWidth="1"/>
    <col min="531" max="531" width="14.6640625" customWidth="1"/>
    <col min="532" max="532" width="2.33203125" customWidth="1"/>
    <col min="533" max="533" width="8.6640625" customWidth="1"/>
    <col min="534" max="534" width="2.33203125" customWidth="1"/>
    <col min="535" max="535" width="14" customWidth="1"/>
    <col min="536" max="536" width="2.33203125" customWidth="1"/>
    <col min="537" max="537" width="8.6640625" customWidth="1"/>
    <col min="538" max="538" width="2.33203125" customWidth="1"/>
    <col min="539" max="539" width="14.6640625" customWidth="1"/>
    <col min="540" max="540" width="2.33203125" customWidth="1"/>
    <col min="541" max="541" width="8.6640625" customWidth="1"/>
    <col min="542" max="542" width="2.33203125" customWidth="1"/>
    <col min="544" max="544" width="2.33203125" customWidth="1"/>
    <col min="545" max="545" width="8.6640625" customWidth="1"/>
    <col min="546" max="546" width="2.33203125" customWidth="1"/>
    <col min="548" max="548" width="2.33203125" customWidth="1"/>
    <col min="549" max="549" width="8.6640625" customWidth="1"/>
    <col min="550" max="550" width="3.6640625" customWidth="1"/>
    <col min="769" max="769" width="48.44140625" customWidth="1"/>
    <col min="770" max="770" width="2.33203125" customWidth="1"/>
    <col min="771" max="771" width="12.5546875" customWidth="1"/>
    <col min="772" max="772" width="2.33203125" customWidth="1"/>
    <col min="773" max="773" width="8.6640625" customWidth="1"/>
    <col min="774" max="774" width="2.33203125" customWidth="1"/>
    <col min="775" max="775" width="12.5546875" customWidth="1"/>
    <col min="776" max="776" width="2.33203125" customWidth="1"/>
    <col min="777" max="777" width="8.6640625" customWidth="1"/>
    <col min="778" max="778" width="2.33203125" customWidth="1"/>
    <col min="779" max="779" width="12.6640625" customWidth="1"/>
    <col min="780" max="780" width="2.33203125" customWidth="1"/>
    <col min="781" max="781" width="8.6640625" customWidth="1"/>
    <col min="782" max="782" width="2.33203125" customWidth="1"/>
    <col min="783" max="783" width="12.5546875" customWidth="1"/>
    <col min="784" max="784" width="2.33203125" customWidth="1"/>
    <col min="785" max="785" width="8.6640625" customWidth="1"/>
    <col min="786" max="786" width="2.33203125" customWidth="1"/>
    <col min="787" max="787" width="14.6640625" customWidth="1"/>
    <col min="788" max="788" width="2.33203125" customWidth="1"/>
    <col min="789" max="789" width="8.6640625" customWidth="1"/>
    <col min="790" max="790" width="2.33203125" customWidth="1"/>
    <col min="791" max="791" width="14" customWidth="1"/>
    <col min="792" max="792" width="2.33203125" customWidth="1"/>
    <col min="793" max="793" width="8.6640625" customWidth="1"/>
    <col min="794" max="794" width="2.33203125" customWidth="1"/>
    <col min="795" max="795" width="14.6640625" customWidth="1"/>
    <col min="796" max="796" width="2.33203125" customWidth="1"/>
    <col min="797" max="797" width="8.6640625" customWidth="1"/>
    <col min="798" max="798" width="2.33203125" customWidth="1"/>
    <col min="800" max="800" width="2.33203125" customWidth="1"/>
    <col min="801" max="801" width="8.6640625" customWidth="1"/>
    <col min="802" max="802" width="2.33203125" customWidth="1"/>
    <col min="804" max="804" width="2.33203125" customWidth="1"/>
    <col min="805" max="805" width="8.6640625" customWidth="1"/>
    <col min="806" max="806" width="3.6640625" customWidth="1"/>
    <col min="1025" max="1025" width="48.44140625" customWidth="1"/>
    <col min="1026" max="1026" width="2.33203125" customWidth="1"/>
    <col min="1027" max="1027" width="12.5546875" customWidth="1"/>
    <col min="1028" max="1028" width="2.33203125" customWidth="1"/>
    <col min="1029" max="1029" width="8.6640625" customWidth="1"/>
    <col min="1030" max="1030" width="2.33203125" customWidth="1"/>
    <col min="1031" max="1031" width="12.5546875" customWidth="1"/>
    <col min="1032" max="1032" width="2.33203125" customWidth="1"/>
    <col min="1033" max="1033" width="8.6640625" customWidth="1"/>
    <col min="1034" max="1034" width="2.33203125" customWidth="1"/>
    <col min="1035" max="1035" width="12.6640625" customWidth="1"/>
    <col min="1036" max="1036" width="2.33203125" customWidth="1"/>
    <col min="1037" max="1037" width="8.6640625" customWidth="1"/>
    <col min="1038" max="1038" width="2.33203125" customWidth="1"/>
    <col min="1039" max="1039" width="12.5546875" customWidth="1"/>
    <col min="1040" max="1040" width="2.33203125" customWidth="1"/>
    <col min="1041" max="1041" width="8.6640625" customWidth="1"/>
    <col min="1042" max="1042" width="2.33203125" customWidth="1"/>
    <col min="1043" max="1043" width="14.6640625" customWidth="1"/>
    <col min="1044" max="1044" width="2.33203125" customWidth="1"/>
    <col min="1045" max="1045" width="8.6640625" customWidth="1"/>
    <col min="1046" max="1046" width="2.33203125" customWidth="1"/>
    <col min="1047" max="1047" width="14" customWidth="1"/>
    <col min="1048" max="1048" width="2.33203125" customWidth="1"/>
    <col min="1049" max="1049" width="8.6640625" customWidth="1"/>
    <col min="1050" max="1050" width="2.33203125" customWidth="1"/>
    <col min="1051" max="1051" width="14.6640625" customWidth="1"/>
    <col min="1052" max="1052" width="2.33203125" customWidth="1"/>
    <col min="1053" max="1053" width="8.6640625" customWidth="1"/>
    <col min="1054" max="1054" width="2.33203125" customWidth="1"/>
    <col min="1056" max="1056" width="2.33203125" customWidth="1"/>
    <col min="1057" max="1057" width="8.6640625" customWidth="1"/>
    <col min="1058" max="1058" width="2.33203125" customWidth="1"/>
    <col min="1060" max="1060" width="2.33203125" customWidth="1"/>
    <col min="1061" max="1061" width="8.6640625" customWidth="1"/>
    <col min="1062" max="1062" width="3.6640625" customWidth="1"/>
    <col min="1281" max="1281" width="48.44140625" customWidth="1"/>
    <col min="1282" max="1282" width="2.33203125" customWidth="1"/>
    <col min="1283" max="1283" width="12.5546875" customWidth="1"/>
    <col min="1284" max="1284" width="2.33203125" customWidth="1"/>
    <col min="1285" max="1285" width="8.6640625" customWidth="1"/>
    <col min="1286" max="1286" width="2.33203125" customWidth="1"/>
    <col min="1287" max="1287" width="12.5546875" customWidth="1"/>
    <col min="1288" max="1288" width="2.33203125" customWidth="1"/>
    <col min="1289" max="1289" width="8.6640625" customWidth="1"/>
    <col min="1290" max="1290" width="2.33203125" customWidth="1"/>
    <col min="1291" max="1291" width="12.6640625" customWidth="1"/>
    <col min="1292" max="1292" width="2.33203125" customWidth="1"/>
    <col min="1293" max="1293" width="8.6640625" customWidth="1"/>
    <col min="1294" max="1294" width="2.33203125" customWidth="1"/>
    <col min="1295" max="1295" width="12.5546875" customWidth="1"/>
    <col min="1296" max="1296" width="2.33203125" customWidth="1"/>
    <col min="1297" max="1297" width="8.6640625" customWidth="1"/>
    <col min="1298" max="1298" width="2.33203125" customWidth="1"/>
    <col min="1299" max="1299" width="14.6640625" customWidth="1"/>
    <col min="1300" max="1300" width="2.33203125" customWidth="1"/>
    <col min="1301" max="1301" width="8.6640625" customWidth="1"/>
    <col min="1302" max="1302" width="2.33203125" customWidth="1"/>
    <col min="1303" max="1303" width="14" customWidth="1"/>
    <col min="1304" max="1304" width="2.33203125" customWidth="1"/>
    <col min="1305" max="1305" width="8.6640625" customWidth="1"/>
    <col min="1306" max="1306" width="2.33203125" customWidth="1"/>
    <col min="1307" max="1307" width="14.6640625" customWidth="1"/>
    <col min="1308" max="1308" width="2.33203125" customWidth="1"/>
    <col min="1309" max="1309" width="8.6640625" customWidth="1"/>
    <col min="1310" max="1310" width="2.33203125" customWidth="1"/>
    <col min="1312" max="1312" width="2.33203125" customWidth="1"/>
    <col min="1313" max="1313" width="8.6640625" customWidth="1"/>
    <col min="1314" max="1314" width="2.33203125" customWidth="1"/>
    <col min="1316" max="1316" width="2.33203125" customWidth="1"/>
    <col min="1317" max="1317" width="8.6640625" customWidth="1"/>
    <col min="1318" max="1318" width="3.6640625" customWidth="1"/>
    <col min="1537" max="1537" width="48.44140625" customWidth="1"/>
    <col min="1538" max="1538" width="2.33203125" customWidth="1"/>
    <col min="1539" max="1539" width="12.5546875" customWidth="1"/>
    <col min="1540" max="1540" width="2.33203125" customWidth="1"/>
    <col min="1541" max="1541" width="8.6640625" customWidth="1"/>
    <col min="1542" max="1542" width="2.33203125" customWidth="1"/>
    <col min="1543" max="1543" width="12.5546875" customWidth="1"/>
    <col min="1544" max="1544" width="2.33203125" customWidth="1"/>
    <col min="1545" max="1545" width="8.6640625" customWidth="1"/>
    <col min="1546" max="1546" width="2.33203125" customWidth="1"/>
    <col min="1547" max="1547" width="12.6640625" customWidth="1"/>
    <col min="1548" max="1548" width="2.33203125" customWidth="1"/>
    <col min="1549" max="1549" width="8.6640625" customWidth="1"/>
    <col min="1550" max="1550" width="2.33203125" customWidth="1"/>
    <col min="1551" max="1551" width="12.5546875" customWidth="1"/>
    <col min="1552" max="1552" width="2.33203125" customWidth="1"/>
    <col min="1553" max="1553" width="8.6640625" customWidth="1"/>
    <col min="1554" max="1554" width="2.33203125" customWidth="1"/>
    <col min="1555" max="1555" width="14.6640625" customWidth="1"/>
    <col min="1556" max="1556" width="2.33203125" customWidth="1"/>
    <col min="1557" max="1557" width="8.6640625" customWidth="1"/>
    <col min="1558" max="1558" width="2.33203125" customWidth="1"/>
    <col min="1559" max="1559" width="14" customWidth="1"/>
    <col min="1560" max="1560" width="2.33203125" customWidth="1"/>
    <col min="1561" max="1561" width="8.6640625" customWidth="1"/>
    <col min="1562" max="1562" width="2.33203125" customWidth="1"/>
    <col min="1563" max="1563" width="14.6640625" customWidth="1"/>
    <col min="1564" max="1564" width="2.33203125" customWidth="1"/>
    <col min="1565" max="1565" width="8.6640625" customWidth="1"/>
    <col min="1566" max="1566" width="2.33203125" customWidth="1"/>
    <col min="1568" max="1568" width="2.33203125" customWidth="1"/>
    <col min="1569" max="1569" width="8.6640625" customWidth="1"/>
    <col min="1570" max="1570" width="2.33203125" customWidth="1"/>
    <col min="1572" max="1572" width="2.33203125" customWidth="1"/>
    <col min="1573" max="1573" width="8.6640625" customWidth="1"/>
    <col min="1574" max="1574" width="3.6640625" customWidth="1"/>
    <col min="1793" max="1793" width="48.44140625" customWidth="1"/>
    <col min="1794" max="1794" width="2.33203125" customWidth="1"/>
    <col min="1795" max="1795" width="12.5546875" customWidth="1"/>
    <col min="1796" max="1796" width="2.33203125" customWidth="1"/>
    <col min="1797" max="1797" width="8.6640625" customWidth="1"/>
    <col min="1798" max="1798" width="2.33203125" customWidth="1"/>
    <col min="1799" max="1799" width="12.5546875" customWidth="1"/>
    <col min="1800" max="1800" width="2.33203125" customWidth="1"/>
    <col min="1801" max="1801" width="8.6640625" customWidth="1"/>
    <col min="1802" max="1802" width="2.33203125" customWidth="1"/>
    <col min="1803" max="1803" width="12.6640625" customWidth="1"/>
    <col min="1804" max="1804" width="2.33203125" customWidth="1"/>
    <col min="1805" max="1805" width="8.6640625" customWidth="1"/>
    <col min="1806" max="1806" width="2.33203125" customWidth="1"/>
    <col min="1807" max="1807" width="12.5546875" customWidth="1"/>
    <col min="1808" max="1808" width="2.33203125" customWidth="1"/>
    <col min="1809" max="1809" width="8.6640625" customWidth="1"/>
    <col min="1810" max="1810" width="2.33203125" customWidth="1"/>
    <col min="1811" max="1811" width="14.6640625" customWidth="1"/>
    <col min="1812" max="1812" width="2.33203125" customWidth="1"/>
    <col min="1813" max="1813" width="8.6640625" customWidth="1"/>
    <col min="1814" max="1814" width="2.33203125" customWidth="1"/>
    <col min="1815" max="1815" width="14" customWidth="1"/>
    <col min="1816" max="1816" width="2.33203125" customWidth="1"/>
    <col min="1817" max="1817" width="8.6640625" customWidth="1"/>
    <col min="1818" max="1818" width="2.33203125" customWidth="1"/>
    <col min="1819" max="1819" width="14.6640625" customWidth="1"/>
    <col min="1820" max="1820" width="2.33203125" customWidth="1"/>
    <col min="1821" max="1821" width="8.6640625" customWidth="1"/>
    <col min="1822" max="1822" width="2.33203125" customWidth="1"/>
    <col min="1824" max="1824" width="2.33203125" customWidth="1"/>
    <col min="1825" max="1825" width="8.6640625" customWidth="1"/>
    <col min="1826" max="1826" width="2.33203125" customWidth="1"/>
    <col min="1828" max="1828" width="2.33203125" customWidth="1"/>
    <col min="1829" max="1829" width="8.6640625" customWidth="1"/>
    <col min="1830" max="1830" width="3.6640625" customWidth="1"/>
    <col min="2049" max="2049" width="48.44140625" customWidth="1"/>
    <col min="2050" max="2050" width="2.33203125" customWidth="1"/>
    <col min="2051" max="2051" width="12.5546875" customWidth="1"/>
    <col min="2052" max="2052" width="2.33203125" customWidth="1"/>
    <col min="2053" max="2053" width="8.6640625" customWidth="1"/>
    <col min="2054" max="2054" width="2.33203125" customWidth="1"/>
    <col min="2055" max="2055" width="12.5546875" customWidth="1"/>
    <col min="2056" max="2056" width="2.33203125" customWidth="1"/>
    <col min="2057" max="2057" width="8.6640625" customWidth="1"/>
    <col min="2058" max="2058" width="2.33203125" customWidth="1"/>
    <col min="2059" max="2059" width="12.6640625" customWidth="1"/>
    <col min="2060" max="2060" width="2.33203125" customWidth="1"/>
    <col min="2061" max="2061" width="8.6640625" customWidth="1"/>
    <col min="2062" max="2062" width="2.33203125" customWidth="1"/>
    <col min="2063" max="2063" width="12.5546875" customWidth="1"/>
    <col min="2064" max="2064" width="2.33203125" customWidth="1"/>
    <col min="2065" max="2065" width="8.6640625" customWidth="1"/>
    <col min="2066" max="2066" width="2.33203125" customWidth="1"/>
    <col min="2067" max="2067" width="14.6640625" customWidth="1"/>
    <col min="2068" max="2068" width="2.33203125" customWidth="1"/>
    <col min="2069" max="2069" width="8.6640625" customWidth="1"/>
    <col min="2070" max="2070" width="2.33203125" customWidth="1"/>
    <col min="2071" max="2071" width="14" customWidth="1"/>
    <col min="2072" max="2072" width="2.33203125" customWidth="1"/>
    <col min="2073" max="2073" width="8.6640625" customWidth="1"/>
    <col min="2074" max="2074" width="2.33203125" customWidth="1"/>
    <col min="2075" max="2075" width="14.6640625" customWidth="1"/>
    <col min="2076" max="2076" width="2.33203125" customWidth="1"/>
    <col min="2077" max="2077" width="8.6640625" customWidth="1"/>
    <col min="2078" max="2078" width="2.33203125" customWidth="1"/>
    <col min="2080" max="2080" width="2.33203125" customWidth="1"/>
    <col min="2081" max="2081" width="8.6640625" customWidth="1"/>
    <col min="2082" max="2082" width="2.33203125" customWidth="1"/>
    <col min="2084" max="2084" width="2.33203125" customWidth="1"/>
    <col min="2085" max="2085" width="8.6640625" customWidth="1"/>
    <col min="2086" max="2086" width="3.6640625" customWidth="1"/>
    <col min="2305" max="2305" width="48.44140625" customWidth="1"/>
    <col min="2306" max="2306" width="2.33203125" customWidth="1"/>
    <col min="2307" max="2307" width="12.5546875" customWidth="1"/>
    <col min="2308" max="2308" width="2.33203125" customWidth="1"/>
    <col min="2309" max="2309" width="8.6640625" customWidth="1"/>
    <col min="2310" max="2310" width="2.33203125" customWidth="1"/>
    <col min="2311" max="2311" width="12.5546875" customWidth="1"/>
    <col min="2312" max="2312" width="2.33203125" customWidth="1"/>
    <col min="2313" max="2313" width="8.6640625" customWidth="1"/>
    <col min="2314" max="2314" width="2.33203125" customWidth="1"/>
    <col min="2315" max="2315" width="12.6640625" customWidth="1"/>
    <col min="2316" max="2316" width="2.33203125" customWidth="1"/>
    <col min="2317" max="2317" width="8.6640625" customWidth="1"/>
    <col min="2318" max="2318" width="2.33203125" customWidth="1"/>
    <col min="2319" max="2319" width="12.5546875" customWidth="1"/>
    <col min="2320" max="2320" width="2.33203125" customWidth="1"/>
    <col min="2321" max="2321" width="8.6640625" customWidth="1"/>
    <col min="2322" max="2322" width="2.33203125" customWidth="1"/>
    <col min="2323" max="2323" width="14.6640625" customWidth="1"/>
    <col min="2324" max="2324" width="2.33203125" customWidth="1"/>
    <col min="2325" max="2325" width="8.6640625" customWidth="1"/>
    <col min="2326" max="2326" width="2.33203125" customWidth="1"/>
    <col min="2327" max="2327" width="14" customWidth="1"/>
    <col min="2328" max="2328" width="2.33203125" customWidth="1"/>
    <col min="2329" max="2329" width="8.6640625" customWidth="1"/>
    <col min="2330" max="2330" width="2.33203125" customWidth="1"/>
    <col min="2331" max="2331" width="14.6640625" customWidth="1"/>
    <col min="2332" max="2332" width="2.33203125" customWidth="1"/>
    <col min="2333" max="2333" width="8.6640625" customWidth="1"/>
    <col min="2334" max="2334" width="2.33203125" customWidth="1"/>
    <col min="2336" max="2336" width="2.33203125" customWidth="1"/>
    <col min="2337" max="2337" width="8.6640625" customWidth="1"/>
    <col min="2338" max="2338" width="2.33203125" customWidth="1"/>
    <col min="2340" max="2340" width="2.33203125" customWidth="1"/>
    <col min="2341" max="2341" width="8.6640625" customWidth="1"/>
    <col min="2342" max="2342" width="3.6640625" customWidth="1"/>
    <col min="2561" max="2561" width="48.44140625" customWidth="1"/>
    <col min="2562" max="2562" width="2.33203125" customWidth="1"/>
    <col min="2563" max="2563" width="12.5546875" customWidth="1"/>
    <col min="2564" max="2564" width="2.33203125" customWidth="1"/>
    <col min="2565" max="2565" width="8.6640625" customWidth="1"/>
    <col min="2566" max="2566" width="2.33203125" customWidth="1"/>
    <col min="2567" max="2567" width="12.5546875" customWidth="1"/>
    <col min="2568" max="2568" width="2.33203125" customWidth="1"/>
    <col min="2569" max="2569" width="8.6640625" customWidth="1"/>
    <col min="2570" max="2570" width="2.33203125" customWidth="1"/>
    <col min="2571" max="2571" width="12.6640625" customWidth="1"/>
    <col min="2572" max="2572" width="2.33203125" customWidth="1"/>
    <col min="2573" max="2573" width="8.6640625" customWidth="1"/>
    <col min="2574" max="2574" width="2.33203125" customWidth="1"/>
    <col min="2575" max="2575" width="12.5546875" customWidth="1"/>
    <col min="2576" max="2576" width="2.33203125" customWidth="1"/>
    <col min="2577" max="2577" width="8.6640625" customWidth="1"/>
    <col min="2578" max="2578" width="2.33203125" customWidth="1"/>
    <col min="2579" max="2579" width="14.6640625" customWidth="1"/>
    <col min="2580" max="2580" width="2.33203125" customWidth="1"/>
    <col min="2581" max="2581" width="8.6640625" customWidth="1"/>
    <col min="2582" max="2582" width="2.33203125" customWidth="1"/>
    <col min="2583" max="2583" width="14" customWidth="1"/>
    <col min="2584" max="2584" width="2.33203125" customWidth="1"/>
    <col min="2585" max="2585" width="8.6640625" customWidth="1"/>
    <col min="2586" max="2586" width="2.33203125" customWidth="1"/>
    <col min="2587" max="2587" width="14.6640625" customWidth="1"/>
    <col min="2588" max="2588" width="2.33203125" customWidth="1"/>
    <col min="2589" max="2589" width="8.6640625" customWidth="1"/>
    <col min="2590" max="2590" width="2.33203125" customWidth="1"/>
    <col min="2592" max="2592" width="2.33203125" customWidth="1"/>
    <col min="2593" max="2593" width="8.6640625" customWidth="1"/>
    <col min="2594" max="2594" width="2.33203125" customWidth="1"/>
    <col min="2596" max="2596" width="2.33203125" customWidth="1"/>
    <col min="2597" max="2597" width="8.6640625" customWidth="1"/>
    <col min="2598" max="2598" width="3.6640625" customWidth="1"/>
    <col min="2817" max="2817" width="48.44140625" customWidth="1"/>
    <col min="2818" max="2818" width="2.33203125" customWidth="1"/>
    <col min="2819" max="2819" width="12.5546875" customWidth="1"/>
    <col min="2820" max="2820" width="2.33203125" customWidth="1"/>
    <col min="2821" max="2821" width="8.6640625" customWidth="1"/>
    <col min="2822" max="2822" width="2.33203125" customWidth="1"/>
    <col min="2823" max="2823" width="12.5546875" customWidth="1"/>
    <col min="2824" max="2824" width="2.33203125" customWidth="1"/>
    <col min="2825" max="2825" width="8.6640625" customWidth="1"/>
    <col min="2826" max="2826" width="2.33203125" customWidth="1"/>
    <col min="2827" max="2827" width="12.6640625" customWidth="1"/>
    <col min="2828" max="2828" width="2.33203125" customWidth="1"/>
    <col min="2829" max="2829" width="8.6640625" customWidth="1"/>
    <col min="2830" max="2830" width="2.33203125" customWidth="1"/>
    <col min="2831" max="2831" width="12.5546875" customWidth="1"/>
    <col min="2832" max="2832" width="2.33203125" customWidth="1"/>
    <col min="2833" max="2833" width="8.6640625" customWidth="1"/>
    <col min="2834" max="2834" width="2.33203125" customWidth="1"/>
    <col min="2835" max="2835" width="14.6640625" customWidth="1"/>
    <col min="2836" max="2836" width="2.33203125" customWidth="1"/>
    <col min="2837" max="2837" width="8.6640625" customWidth="1"/>
    <col min="2838" max="2838" width="2.33203125" customWidth="1"/>
    <col min="2839" max="2839" width="14" customWidth="1"/>
    <col min="2840" max="2840" width="2.33203125" customWidth="1"/>
    <col min="2841" max="2841" width="8.6640625" customWidth="1"/>
    <col min="2842" max="2842" width="2.33203125" customWidth="1"/>
    <col min="2843" max="2843" width="14.6640625" customWidth="1"/>
    <col min="2844" max="2844" width="2.33203125" customWidth="1"/>
    <col min="2845" max="2845" width="8.6640625" customWidth="1"/>
    <col min="2846" max="2846" width="2.33203125" customWidth="1"/>
    <col min="2848" max="2848" width="2.33203125" customWidth="1"/>
    <col min="2849" max="2849" width="8.6640625" customWidth="1"/>
    <col min="2850" max="2850" width="2.33203125" customWidth="1"/>
    <col min="2852" max="2852" width="2.33203125" customWidth="1"/>
    <col min="2853" max="2853" width="8.6640625" customWidth="1"/>
    <col min="2854" max="2854" width="3.6640625" customWidth="1"/>
    <col min="3073" max="3073" width="48.44140625" customWidth="1"/>
    <col min="3074" max="3074" width="2.33203125" customWidth="1"/>
    <col min="3075" max="3075" width="12.5546875" customWidth="1"/>
    <col min="3076" max="3076" width="2.33203125" customWidth="1"/>
    <col min="3077" max="3077" width="8.6640625" customWidth="1"/>
    <col min="3078" max="3078" width="2.33203125" customWidth="1"/>
    <col min="3079" max="3079" width="12.5546875" customWidth="1"/>
    <col min="3080" max="3080" width="2.33203125" customWidth="1"/>
    <col min="3081" max="3081" width="8.6640625" customWidth="1"/>
    <col min="3082" max="3082" width="2.33203125" customWidth="1"/>
    <col min="3083" max="3083" width="12.6640625" customWidth="1"/>
    <col min="3084" max="3084" width="2.33203125" customWidth="1"/>
    <col min="3085" max="3085" width="8.6640625" customWidth="1"/>
    <col min="3086" max="3086" width="2.33203125" customWidth="1"/>
    <col min="3087" max="3087" width="12.5546875" customWidth="1"/>
    <col min="3088" max="3088" width="2.33203125" customWidth="1"/>
    <col min="3089" max="3089" width="8.6640625" customWidth="1"/>
    <col min="3090" max="3090" width="2.33203125" customWidth="1"/>
    <col min="3091" max="3091" width="14.6640625" customWidth="1"/>
    <col min="3092" max="3092" width="2.33203125" customWidth="1"/>
    <col min="3093" max="3093" width="8.6640625" customWidth="1"/>
    <col min="3094" max="3094" width="2.33203125" customWidth="1"/>
    <col min="3095" max="3095" width="14" customWidth="1"/>
    <col min="3096" max="3096" width="2.33203125" customWidth="1"/>
    <col min="3097" max="3097" width="8.6640625" customWidth="1"/>
    <col min="3098" max="3098" width="2.33203125" customWidth="1"/>
    <col min="3099" max="3099" width="14.6640625" customWidth="1"/>
    <col min="3100" max="3100" width="2.33203125" customWidth="1"/>
    <col min="3101" max="3101" width="8.6640625" customWidth="1"/>
    <col min="3102" max="3102" width="2.33203125" customWidth="1"/>
    <col min="3104" max="3104" width="2.33203125" customWidth="1"/>
    <col min="3105" max="3105" width="8.6640625" customWidth="1"/>
    <col min="3106" max="3106" width="2.33203125" customWidth="1"/>
    <col min="3108" max="3108" width="2.33203125" customWidth="1"/>
    <col min="3109" max="3109" width="8.6640625" customWidth="1"/>
    <col min="3110" max="3110" width="3.6640625" customWidth="1"/>
    <col min="3329" max="3329" width="48.44140625" customWidth="1"/>
    <col min="3330" max="3330" width="2.33203125" customWidth="1"/>
    <col min="3331" max="3331" width="12.5546875" customWidth="1"/>
    <col min="3332" max="3332" width="2.33203125" customWidth="1"/>
    <col min="3333" max="3333" width="8.6640625" customWidth="1"/>
    <col min="3334" max="3334" width="2.33203125" customWidth="1"/>
    <col min="3335" max="3335" width="12.5546875" customWidth="1"/>
    <col min="3336" max="3336" width="2.33203125" customWidth="1"/>
    <col min="3337" max="3337" width="8.6640625" customWidth="1"/>
    <col min="3338" max="3338" width="2.33203125" customWidth="1"/>
    <col min="3339" max="3339" width="12.6640625" customWidth="1"/>
    <col min="3340" max="3340" width="2.33203125" customWidth="1"/>
    <col min="3341" max="3341" width="8.6640625" customWidth="1"/>
    <col min="3342" max="3342" width="2.33203125" customWidth="1"/>
    <col min="3343" max="3343" width="12.5546875" customWidth="1"/>
    <col min="3344" max="3344" width="2.33203125" customWidth="1"/>
    <col min="3345" max="3345" width="8.6640625" customWidth="1"/>
    <col min="3346" max="3346" width="2.33203125" customWidth="1"/>
    <col min="3347" max="3347" width="14.6640625" customWidth="1"/>
    <col min="3348" max="3348" width="2.33203125" customWidth="1"/>
    <col min="3349" max="3349" width="8.6640625" customWidth="1"/>
    <col min="3350" max="3350" width="2.33203125" customWidth="1"/>
    <col min="3351" max="3351" width="14" customWidth="1"/>
    <col min="3352" max="3352" width="2.33203125" customWidth="1"/>
    <col min="3353" max="3353" width="8.6640625" customWidth="1"/>
    <col min="3354" max="3354" width="2.33203125" customWidth="1"/>
    <col min="3355" max="3355" width="14.6640625" customWidth="1"/>
    <col min="3356" max="3356" width="2.33203125" customWidth="1"/>
    <col min="3357" max="3357" width="8.6640625" customWidth="1"/>
    <col min="3358" max="3358" width="2.33203125" customWidth="1"/>
    <col min="3360" max="3360" width="2.33203125" customWidth="1"/>
    <col min="3361" max="3361" width="8.6640625" customWidth="1"/>
    <col min="3362" max="3362" width="2.33203125" customWidth="1"/>
    <col min="3364" max="3364" width="2.33203125" customWidth="1"/>
    <col min="3365" max="3365" width="8.6640625" customWidth="1"/>
    <col min="3366" max="3366" width="3.6640625" customWidth="1"/>
    <col min="3585" max="3585" width="48.44140625" customWidth="1"/>
    <col min="3586" max="3586" width="2.33203125" customWidth="1"/>
    <col min="3587" max="3587" width="12.5546875" customWidth="1"/>
    <col min="3588" max="3588" width="2.33203125" customWidth="1"/>
    <col min="3589" max="3589" width="8.6640625" customWidth="1"/>
    <col min="3590" max="3590" width="2.33203125" customWidth="1"/>
    <col min="3591" max="3591" width="12.5546875" customWidth="1"/>
    <col min="3592" max="3592" width="2.33203125" customWidth="1"/>
    <col min="3593" max="3593" width="8.6640625" customWidth="1"/>
    <col min="3594" max="3594" width="2.33203125" customWidth="1"/>
    <col min="3595" max="3595" width="12.6640625" customWidth="1"/>
    <col min="3596" max="3596" width="2.33203125" customWidth="1"/>
    <col min="3597" max="3597" width="8.6640625" customWidth="1"/>
    <col min="3598" max="3598" width="2.33203125" customWidth="1"/>
    <col min="3599" max="3599" width="12.5546875" customWidth="1"/>
    <col min="3600" max="3600" width="2.33203125" customWidth="1"/>
    <col min="3601" max="3601" width="8.6640625" customWidth="1"/>
    <col min="3602" max="3602" width="2.33203125" customWidth="1"/>
    <col min="3603" max="3603" width="14.6640625" customWidth="1"/>
    <col min="3604" max="3604" width="2.33203125" customWidth="1"/>
    <col min="3605" max="3605" width="8.6640625" customWidth="1"/>
    <col min="3606" max="3606" width="2.33203125" customWidth="1"/>
    <col min="3607" max="3607" width="14" customWidth="1"/>
    <col min="3608" max="3608" width="2.33203125" customWidth="1"/>
    <col min="3609" max="3609" width="8.6640625" customWidth="1"/>
    <col min="3610" max="3610" width="2.33203125" customWidth="1"/>
    <col min="3611" max="3611" width="14.6640625" customWidth="1"/>
    <col min="3612" max="3612" width="2.33203125" customWidth="1"/>
    <col min="3613" max="3613" width="8.6640625" customWidth="1"/>
    <col min="3614" max="3614" width="2.33203125" customWidth="1"/>
    <col min="3616" max="3616" width="2.33203125" customWidth="1"/>
    <col min="3617" max="3617" width="8.6640625" customWidth="1"/>
    <col min="3618" max="3618" width="2.33203125" customWidth="1"/>
    <col min="3620" max="3620" width="2.33203125" customWidth="1"/>
    <col min="3621" max="3621" width="8.6640625" customWidth="1"/>
    <col min="3622" max="3622" width="3.6640625" customWidth="1"/>
    <col min="3841" max="3841" width="48.44140625" customWidth="1"/>
    <col min="3842" max="3842" width="2.33203125" customWidth="1"/>
    <col min="3843" max="3843" width="12.5546875" customWidth="1"/>
    <col min="3844" max="3844" width="2.33203125" customWidth="1"/>
    <col min="3845" max="3845" width="8.6640625" customWidth="1"/>
    <col min="3846" max="3846" width="2.33203125" customWidth="1"/>
    <col min="3847" max="3847" width="12.5546875" customWidth="1"/>
    <col min="3848" max="3848" width="2.33203125" customWidth="1"/>
    <col min="3849" max="3849" width="8.6640625" customWidth="1"/>
    <col min="3850" max="3850" width="2.33203125" customWidth="1"/>
    <col min="3851" max="3851" width="12.6640625" customWidth="1"/>
    <col min="3852" max="3852" width="2.33203125" customWidth="1"/>
    <col min="3853" max="3853" width="8.6640625" customWidth="1"/>
    <col min="3854" max="3854" width="2.33203125" customWidth="1"/>
    <col min="3855" max="3855" width="12.5546875" customWidth="1"/>
    <col min="3856" max="3856" width="2.33203125" customWidth="1"/>
    <col min="3857" max="3857" width="8.6640625" customWidth="1"/>
    <col min="3858" max="3858" width="2.33203125" customWidth="1"/>
    <col min="3859" max="3859" width="14.6640625" customWidth="1"/>
    <col min="3860" max="3860" width="2.33203125" customWidth="1"/>
    <col min="3861" max="3861" width="8.6640625" customWidth="1"/>
    <col min="3862" max="3862" width="2.33203125" customWidth="1"/>
    <col min="3863" max="3863" width="14" customWidth="1"/>
    <col min="3864" max="3864" width="2.33203125" customWidth="1"/>
    <col min="3865" max="3865" width="8.6640625" customWidth="1"/>
    <col min="3866" max="3866" width="2.33203125" customWidth="1"/>
    <col min="3867" max="3867" width="14.6640625" customWidth="1"/>
    <col min="3868" max="3868" width="2.33203125" customWidth="1"/>
    <col min="3869" max="3869" width="8.6640625" customWidth="1"/>
    <col min="3870" max="3870" width="2.33203125" customWidth="1"/>
    <col min="3872" max="3872" width="2.33203125" customWidth="1"/>
    <col min="3873" max="3873" width="8.6640625" customWidth="1"/>
    <col min="3874" max="3874" width="2.33203125" customWidth="1"/>
    <col min="3876" max="3876" width="2.33203125" customWidth="1"/>
    <col min="3877" max="3877" width="8.6640625" customWidth="1"/>
    <col min="3878" max="3878" width="3.6640625" customWidth="1"/>
    <col min="4097" max="4097" width="48.44140625" customWidth="1"/>
    <col min="4098" max="4098" width="2.33203125" customWidth="1"/>
    <col min="4099" max="4099" width="12.5546875" customWidth="1"/>
    <col min="4100" max="4100" width="2.33203125" customWidth="1"/>
    <col min="4101" max="4101" width="8.6640625" customWidth="1"/>
    <col min="4102" max="4102" width="2.33203125" customWidth="1"/>
    <col min="4103" max="4103" width="12.5546875" customWidth="1"/>
    <col min="4104" max="4104" width="2.33203125" customWidth="1"/>
    <col min="4105" max="4105" width="8.6640625" customWidth="1"/>
    <col min="4106" max="4106" width="2.33203125" customWidth="1"/>
    <col min="4107" max="4107" width="12.6640625" customWidth="1"/>
    <col min="4108" max="4108" width="2.33203125" customWidth="1"/>
    <col min="4109" max="4109" width="8.6640625" customWidth="1"/>
    <col min="4110" max="4110" width="2.33203125" customWidth="1"/>
    <col min="4111" max="4111" width="12.5546875" customWidth="1"/>
    <col min="4112" max="4112" width="2.33203125" customWidth="1"/>
    <col min="4113" max="4113" width="8.6640625" customWidth="1"/>
    <col min="4114" max="4114" width="2.33203125" customWidth="1"/>
    <col min="4115" max="4115" width="14.6640625" customWidth="1"/>
    <col min="4116" max="4116" width="2.33203125" customWidth="1"/>
    <col min="4117" max="4117" width="8.6640625" customWidth="1"/>
    <col min="4118" max="4118" width="2.33203125" customWidth="1"/>
    <col min="4119" max="4119" width="14" customWidth="1"/>
    <col min="4120" max="4120" width="2.33203125" customWidth="1"/>
    <col min="4121" max="4121" width="8.6640625" customWidth="1"/>
    <col min="4122" max="4122" width="2.33203125" customWidth="1"/>
    <col min="4123" max="4123" width="14.6640625" customWidth="1"/>
    <col min="4124" max="4124" width="2.33203125" customWidth="1"/>
    <col min="4125" max="4125" width="8.6640625" customWidth="1"/>
    <col min="4126" max="4126" width="2.33203125" customWidth="1"/>
    <col min="4128" max="4128" width="2.33203125" customWidth="1"/>
    <col min="4129" max="4129" width="8.6640625" customWidth="1"/>
    <col min="4130" max="4130" width="2.33203125" customWidth="1"/>
    <col min="4132" max="4132" width="2.33203125" customWidth="1"/>
    <col min="4133" max="4133" width="8.6640625" customWidth="1"/>
    <col min="4134" max="4134" width="3.6640625" customWidth="1"/>
    <col min="4353" max="4353" width="48.44140625" customWidth="1"/>
    <col min="4354" max="4354" width="2.33203125" customWidth="1"/>
    <col min="4355" max="4355" width="12.5546875" customWidth="1"/>
    <col min="4356" max="4356" width="2.33203125" customWidth="1"/>
    <col min="4357" max="4357" width="8.6640625" customWidth="1"/>
    <col min="4358" max="4358" width="2.33203125" customWidth="1"/>
    <col min="4359" max="4359" width="12.5546875" customWidth="1"/>
    <col min="4360" max="4360" width="2.33203125" customWidth="1"/>
    <col min="4361" max="4361" width="8.6640625" customWidth="1"/>
    <col min="4362" max="4362" width="2.33203125" customWidth="1"/>
    <col min="4363" max="4363" width="12.6640625" customWidth="1"/>
    <col min="4364" max="4364" width="2.33203125" customWidth="1"/>
    <col min="4365" max="4365" width="8.6640625" customWidth="1"/>
    <col min="4366" max="4366" width="2.33203125" customWidth="1"/>
    <col min="4367" max="4367" width="12.5546875" customWidth="1"/>
    <col min="4368" max="4368" width="2.33203125" customWidth="1"/>
    <col min="4369" max="4369" width="8.6640625" customWidth="1"/>
    <col min="4370" max="4370" width="2.33203125" customWidth="1"/>
    <col min="4371" max="4371" width="14.6640625" customWidth="1"/>
    <col min="4372" max="4372" width="2.33203125" customWidth="1"/>
    <col min="4373" max="4373" width="8.6640625" customWidth="1"/>
    <col min="4374" max="4374" width="2.33203125" customWidth="1"/>
    <col min="4375" max="4375" width="14" customWidth="1"/>
    <col min="4376" max="4376" width="2.33203125" customWidth="1"/>
    <col min="4377" max="4377" width="8.6640625" customWidth="1"/>
    <col min="4378" max="4378" width="2.33203125" customWidth="1"/>
    <col min="4379" max="4379" width="14.6640625" customWidth="1"/>
    <col min="4380" max="4380" width="2.33203125" customWidth="1"/>
    <col min="4381" max="4381" width="8.6640625" customWidth="1"/>
    <col min="4382" max="4382" width="2.33203125" customWidth="1"/>
    <col min="4384" max="4384" width="2.33203125" customWidth="1"/>
    <col min="4385" max="4385" width="8.6640625" customWidth="1"/>
    <col min="4386" max="4386" width="2.33203125" customWidth="1"/>
    <col min="4388" max="4388" width="2.33203125" customWidth="1"/>
    <col min="4389" max="4389" width="8.6640625" customWidth="1"/>
    <col min="4390" max="4390" width="3.6640625" customWidth="1"/>
    <col min="4609" max="4609" width="48.44140625" customWidth="1"/>
    <col min="4610" max="4610" width="2.33203125" customWidth="1"/>
    <col min="4611" max="4611" width="12.5546875" customWidth="1"/>
    <col min="4612" max="4612" width="2.33203125" customWidth="1"/>
    <col min="4613" max="4613" width="8.6640625" customWidth="1"/>
    <col min="4614" max="4614" width="2.33203125" customWidth="1"/>
    <col min="4615" max="4615" width="12.5546875" customWidth="1"/>
    <col min="4616" max="4616" width="2.33203125" customWidth="1"/>
    <col min="4617" max="4617" width="8.6640625" customWidth="1"/>
    <col min="4618" max="4618" width="2.33203125" customWidth="1"/>
    <col min="4619" max="4619" width="12.6640625" customWidth="1"/>
    <col min="4620" max="4620" width="2.33203125" customWidth="1"/>
    <col min="4621" max="4621" width="8.6640625" customWidth="1"/>
    <col min="4622" max="4622" width="2.33203125" customWidth="1"/>
    <col min="4623" max="4623" width="12.5546875" customWidth="1"/>
    <col min="4624" max="4624" width="2.33203125" customWidth="1"/>
    <col min="4625" max="4625" width="8.6640625" customWidth="1"/>
    <col min="4626" max="4626" width="2.33203125" customWidth="1"/>
    <col min="4627" max="4627" width="14.6640625" customWidth="1"/>
    <col min="4628" max="4628" width="2.33203125" customWidth="1"/>
    <col min="4629" max="4629" width="8.6640625" customWidth="1"/>
    <col min="4630" max="4630" width="2.33203125" customWidth="1"/>
    <col min="4631" max="4631" width="14" customWidth="1"/>
    <col min="4632" max="4632" width="2.33203125" customWidth="1"/>
    <col min="4633" max="4633" width="8.6640625" customWidth="1"/>
    <col min="4634" max="4634" width="2.33203125" customWidth="1"/>
    <col min="4635" max="4635" width="14.6640625" customWidth="1"/>
    <col min="4636" max="4636" width="2.33203125" customWidth="1"/>
    <col min="4637" max="4637" width="8.6640625" customWidth="1"/>
    <col min="4638" max="4638" width="2.33203125" customWidth="1"/>
    <col min="4640" max="4640" width="2.33203125" customWidth="1"/>
    <col min="4641" max="4641" width="8.6640625" customWidth="1"/>
    <col min="4642" max="4642" width="2.33203125" customWidth="1"/>
    <col min="4644" max="4644" width="2.33203125" customWidth="1"/>
    <col min="4645" max="4645" width="8.6640625" customWidth="1"/>
    <col min="4646" max="4646" width="3.6640625" customWidth="1"/>
    <col min="4865" max="4865" width="48.44140625" customWidth="1"/>
    <col min="4866" max="4866" width="2.33203125" customWidth="1"/>
    <col min="4867" max="4867" width="12.5546875" customWidth="1"/>
    <col min="4868" max="4868" width="2.33203125" customWidth="1"/>
    <col min="4869" max="4869" width="8.6640625" customWidth="1"/>
    <col min="4870" max="4870" width="2.33203125" customWidth="1"/>
    <col min="4871" max="4871" width="12.5546875" customWidth="1"/>
    <col min="4872" max="4872" width="2.33203125" customWidth="1"/>
    <col min="4873" max="4873" width="8.6640625" customWidth="1"/>
    <col min="4874" max="4874" width="2.33203125" customWidth="1"/>
    <col min="4875" max="4875" width="12.6640625" customWidth="1"/>
    <col min="4876" max="4876" width="2.33203125" customWidth="1"/>
    <col min="4877" max="4877" width="8.6640625" customWidth="1"/>
    <col min="4878" max="4878" width="2.33203125" customWidth="1"/>
    <col min="4879" max="4879" width="12.5546875" customWidth="1"/>
    <col min="4880" max="4880" width="2.33203125" customWidth="1"/>
    <col min="4881" max="4881" width="8.6640625" customWidth="1"/>
    <col min="4882" max="4882" width="2.33203125" customWidth="1"/>
    <col min="4883" max="4883" width="14.6640625" customWidth="1"/>
    <col min="4884" max="4884" width="2.33203125" customWidth="1"/>
    <col min="4885" max="4885" width="8.6640625" customWidth="1"/>
    <col min="4886" max="4886" width="2.33203125" customWidth="1"/>
    <col min="4887" max="4887" width="14" customWidth="1"/>
    <col min="4888" max="4888" width="2.33203125" customWidth="1"/>
    <col min="4889" max="4889" width="8.6640625" customWidth="1"/>
    <col min="4890" max="4890" width="2.33203125" customWidth="1"/>
    <col min="4891" max="4891" width="14.6640625" customWidth="1"/>
    <col min="4892" max="4892" width="2.33203125" customWidth="1"/>
    <col min="4893" max="4893" width="8.6640625" customWidth="1"/>
    <col min="4894" max="4894" width="2.33203125" customWidth="1"/>
    <col min="4896" max="4896" width="2.33203125" customWidth="1"/>
    <col min="4897" max="4897" width="8.6640625" customWidth="1"/>
    <col min="4898" max="4898" width="2.33203125" customWidth="1"/>
    <col min="4900" max="4900" width="2.33203125" customWidth="1"/>
    <col min="4901" max="4901" width="8.6640625" customWidth="1"/>
    <col min="4902" max="4902" width="3.6640625" customWidth="1"/>
    <col min="5121" max="5121" width="48.44140625" customWidth="1"/>
    <col min="5122" max="5122" width="2.33203125" customWidth="1"/>
    <col min="5123" max="5123" width="12.5546875" customWidth="1"/>
    <col min="5124" max="5124" width="2.33203125" customWidth="1"/>
    <col min="5125" max="5125" width="8.6640625" customWidth="1"/>
    <col min="5126" max="5126" width="2.33203125" customWidth="1"/>
    <col min="5127" max="5127" width="12.5546875" customWidth="1"/>
    <col min="5128" max="5128" width="2.33203125" customWidth="1"/>
    <col min="5129" max="5129" width="8.6640625" customWidth="1"/>
    <col min="5130" max="5130" width="2.33203125" customWidth="1"/>
    <col min="5131" max="5131" width="12.6640625" customWidth="1"/>
    <col min="5132" max="5132" width="2.33203125" customWidth="1"/>
    <col min="5133" max="5133" width="8.6640625" customWidth="1"/>
    <col min="5134" max="5134" width="2.33203125" customWidth="1"/>
    <col min="5135" max="5135" width="12.5546875" customWidth="1"/>
    <col min="5136" max="5136" width="2.33203125" customWidth="1"/>
    <col min="5137" max="5137" width="8.6640625" customWidth="1"/>
    <col min="5138" max="5138" width="2.33203125" customWidth="1"/>
    <col min="5139" max="5139" width="14.6640625" customWidth="1"/>
    <col min="5140" max="5140" width="2.33203125" customWidth="1"/>
    <col min="5141" max="5141" width="8.6640625" customWidth="1"/>
    <col min="5142" max="5142" width="2.33203125" customWidth="1"/>
    <col min="5143" max="5143" width="14" customWidth="1"/>
    <col min="5144" max="5144" width="2.33203125" customWidth="1"/>
    <col min="5145" max="5145" width="8.6640625" customWidth="1"/>
    <col min="5146" max="5146" width="2.33203125" customWidth="1"/>
    <col min="5147" max="5147" width="14.6640625" customWidth="1"/>
    <col min="5148" max="5148" width="2.33203125" customWidth="1"/>
    <col min="5149" max="5149" width="8.6640625" customWidth="1"/>
    <col min="5150" max="5150" width="2.33203125" customWidth="1"/>
    <col min="5152" max="5152" width="2.33203125" customWidth="1"/>
    <col min="5153" max="5153" width="8.6640625" customWidth="1"/>
    <col min="5154" max="5154" width="2.33203125" customWidth="1"/>
    <col min="5156" max="5156" width="2.33203125" customWidth="1"/>
    <col min="5157" max="5157" width="8.6640625" customWidth="1"/>
    <col min="5158" max="5158" width="3.6640625" customWidth="1"/>
    <col min="5377" max="5377" width="48.44140625" customWidth="1"/>
    <col min="5378" max="5378" width="2.33203125" customWidth="1"/>
    <col min="5379" max="5379" width="12.5546875" customWidth="1"/>
    <col min="5380" max="5380" width="2.33203125" customWidth="1"/>
    <col min="5381" max="5381" width="8.6640625" customWidth="1"/>
    <col min="5382" max="5382" width="2.33203125" customWidth="1"/>
    <col min="5383" max="5383" width="12.5546875" customWidth="1"/>
    <col min="5384" max="5384" width="2.33203125" customWidth="1"/>
    <col min="5385" max="5385" width="8.6640625" customWidth="1"/>
    <col min="5386" max="5386" width="2.33203125" customWidth="1"/>
    <col min="5387" max="5387" width="12.6640625" customWidth="1"/>
    <col min="5388" max="5388" width="2.33203125" customWidth="1"/>
    <col min="5389" max="5389" width="8.6640625" customWidth="1"/>
    <col min="5390" max="5390" width="2.33203125" customWidth="1"/>
    <col min="5391" max="5391" width="12.5546875" customWidth="1"/>
    <col min="5392" max="5392" width="2.33203125" customWidth="1"/>
    <col min="5393" max="5393" width="8.6640625" customWidth="1"/>
    <col min="5394" max="5394" width="2.33203125" customWidth="1"/>
    <col min="5395" max="5395" width="14.6640625" customWidth="1"/>
    <col min="5396" max="5396" width="2.33203125" customWidth="1"/>
    <col min="5397" max="5397" width="8.6640625" customWidth="1"/>
    <col min="5398" max="5398" width="2.33203125" customWidth="1"/>
    <col min="5399" max="5399" width="14" customWidth="1"/>
    <col min="5400" max="5400" width="2.33203125" customWidth="1"/>
    <col min="5401" max="5401" width="8.6640625" customWidth="1"/>
    <col min="5402" max="5402" width="2.33203125" customWidth="1"/>
    <col min="5403" max="5403" width="14.6640625" customWidth="1"/>
    <col min="5404" max="5404" width="2.33203125" customWidth="1"/>
    <col min="5405" max="5405" width="8.6640625" customWidth="1"/>
    <col min="5406" max="5406" width="2.33203125" customWidth="1"/>
    <col min="5408" max="5408" width="2.33203125" customWidth="1"/>
    <col min="5409" max="5409" width="8.6640625" customWidth="1"/>
    <col min="5410" max="5410" width="2.33203125" customWidth="1"/>
    <col min="5412" max="5412" width="2.33203125" customWidth="1"/>
    <col min="5413" max="5413" width="8.6640625" customWidth="1"/>
    <col min="5414" max="5414" width="3.6640625" customWidth="1"/>
    <col min="5633" max="5633" width="48.44140625" customWidth="1"/>
    <col min="5634" max="5634" width="2.33203125" customWidth="1"/>
    <col min="5635" max="5635" width="12.5546875" customWidth="1"/>
    <col min="5636" max="5636" width="2.33203125" customWidth="1"/>
    <col min="5637" max="5637" width="8.6640625" customWidth="1"/>
    <col min="5638" max="5638" width="2.33203125" customWidth="1"/>
    <col min="5639" max="5639" width="12.5546875" customWidth="1"/>
    <col min="5640" max="5640" width="2.33203125" customWidth="1"/>
    <col min="5641" max="5641" width="8.6640625" customWidth="1"/>
    <col min="5642" max="5642" width="2.33203125" customWidth="1"/>
    <col min="5643" max="5643" width="12.6640625" customWidth="1"/>
    <col min="5644" max="5644" width="2.33203125" customWidth="1"/>
    <col min="5645" max="5645" width="8.6640625" customWidth="1"/>
    <col min="5646" max="5646" width="2.33203125" customWidth="1"/>
    <col min="5647" max="5647" width="12.5546875" customWidth="1"/>
    <col min="5648" max="5648" width="2.33203125" customWidth="1"/>
    <col min="5649" max="5649" width="8.6640625" customWidth="1"/>
    <col min="5650" max="5650" width="2.33203125" customWidth="1"/>
    <col min="5651" max="5651" width="14.6640625" customWidth="1"/>
    <col min="5652" max="5652" width="2.33203125" customWidth="1"/>
    <col min="5653" max="5653" width="8.6640625" customWidth="1"/>
    <col min="5654" max="5654" width="2.33203125" customWidth="1"/>
    <col min="5655" max="5655" width="14" customWidth="1"/>
    <col min="5656" max="5656" width="2.33203125" customWidth="1"/>
    <col min="5657" max="5657" width="8.6640625" customWidth="1"/>
    <col min="5658" max="5658" width="2.33203125" customWidth="1"/>
    <col min="5659" max="5659" width="14.6640625" customWidth="1"/>
    <col min="5660" max="5660" width="2.33203125" customWidth="1"/>
    <col min="5661" max="5661" width="8.6640625" customWidth="1"/>
    <col min="5662" max="5662" width="2.33203125" customWidth="1"/>
    <col min="5664" max="5664" width="2.33203125" customWidth="1"/>
    <col min="5665" max="5665" width="8.6640625" customWidth="1"/>
    <col min="5666" max="5666" width="2.33203125" customWidth="1"/>
    <col min="5668" max="5668" width="2.33203125" customWidth="1"/>
    <col min="5669" max="5669" width="8.6640625" customWidth="1"/>
    <col min="5670" max="5670" width="3.6640625" customWidth="1"/>
    <col min="5889" max="5889" width="48.44140625" customWidth="1"/>
    <col min="5890" max="5890" width="2.33203125" customWidth="1"/>
    <col min="5891" max="5891" width="12.5546875" customWidth="1"/>
    <col min="5892" max="5892" width="2.33203125" customWidth="1"/>
    <col min="5893" max="5893" width="8.6640625" customWidth="1"/>
    <col min="5894" max="5894" width="2.33203125" customWidth="1"/>
    <col min="5895" max="5895" width="12.5546875" customWidth="1"/>
    <col min="5896" max="5896" width="2.33203125" customWidth="1"/>
    <col min="5897" max="5897" width="8.6640625" customWidth="1"/>
    <col min="5898" max="5898" width="2.33203125" customWidth="1"/>
    <col min="5899" max="5899" width="12.6640625" customWidth="1"/>
    <col min="5900" max="5900" width="2.33203125" customWidth="1"/>
    <col min="5901" max="5901" width="8.6640625" customWidth="1"/>
    <col min="5902" max="5902" width="2.33203125" customWidth="1"/>
    <col min="5903" max="5903" width="12.5546875" customWidth="1"/>
    <col min="5904" max="5904" width="2.33203125" customWidth="1"/>
    <col min="5905" max="5905" width="8.6640625" customWidth="1"/>
    <col min="5906" max="5906" width="2.33203125" customWidth="1"/>
    <col min="5907" max="5907" width="14.6640625" customWidth="1"/>
    <col min="5908" max="5908" width="2.33203125" customWidth="1"/>
    <col min="5909" max="5909" width="8.6640625" customWidth="1"/>
    <col min="5910" max="5910" width="2.33203125" customWidth="1"/>
    <col min="5911" max="5911" width="14" customWidth="1"/>
    <col min="5912" max="5912" width="2.33203125" customWidth="1"/>
    <col min="5913" max="5913" width="8.6640625" customWidth="1"/>
    <col min="5914" max="5914" width="2.33203125" customWidth="1"/>
    <col min="5915" max="5915" width="14.6640625" customWidth="1"/>
    <col min="5916" max="5916" width="2.33203125" customWidth="1"/>
    <col min="5917" max="5917" width="8.6640625" customWidth="1"/>
    <col min="5918" max="5918" width="2.33203125" customWidth="1"/>
    <col min="5920" max="5920" width="2.33203125" customWidth="1"/>
    <col min="5921" max="5921" width="8.6640625" customWidth="1"/>
    <col min="5922" max="5922" width="2.33203125" customWidth="1"/>
    <col min="5924" max="5924" width="2.33203125" customWidth="1"/>
    <col min="5925" max="5925" width="8.6640625" customWidth="1"/>
    <col min="5926" max="5926" width="3.6640625" customWidth="1"/>
    <col min="6145" max="6145" width="48.44140625" customWidth="1"/>
    <col min="6146" max="6146" width="2.33203125" customWidth="1"/>
    <col min="6147" max="6147" width="12.5546875" customWidth="1"/>
    <col min="6148" max="6148" width="2.33203125" customWidth="1"/>
    <col min="6149" max="6149" width="8.6640625" customWidth="1"/>
    <col min="6150" max="6150" width="2.33203125" customWidth="1"/>
    <col min="6151" max="6151" width="12.5546875" customWidth="1"/>
    <col min="6152" max="6152" width="2.33203125" customWidth="1"/>
    <col min="6153" max="6153" width="8.6640625" customWidth="1"/>
    <col min="6154" max="6154" width="2.33203125" customWidth="1"/>
    <col min="6155" max="6155" width="12.6640625" customWidth="1"/>
    <col min="6156" max="6156" width="2.33203125" customWidth="1"/>
    <col min="6157" max="6157" width="8.6640625" customWidth="1"/>
    <col min="6158" max="6158" width="2.33203125" customWidth="1"/>
    <col min="6159" max="6159" width="12.5546875" customWidth="1"/>
    <col min="6160" max="6160" width="2.33203125" customWidth="1"/>
    <col min="6161" max="6161" width="8.6640625" customWidth="1"/>
    <col min="6162" max="6162" width="2.33203125" customWidth="1"/>
    <col min="6163" max="6163" width="14.6640625" customWidth="1"/>
    <col min="6164" max="6164" width="2.33203125" customWidth="1"/>
    <col min="6165" max="6165" width="8.6640625" customWidth="1"/>
    <col min="6166" max="6166" width="2.33203125" customWidth="1"/>
    <col min="6167" max="6167" width="14" customWidth="1"/>
    <col min="6168" max="6168" width="2.33203125" customWidth="1"/>
    <col min="6169" max="6169" width="8.6640625" customWidth="1"/>
    <col min="6170" max="6170" width="2.33203125" customWidth="1"/>
    <col min="6171" max="6171" width="14.6640625" customWidth="1"/>
    <col min="6172" max="6172" width="2.33203125" customWidth="1"/>
    <col min="6173" max="6173" width="8.6640625" customWidth="1"/>
    <col min="6174" max="6174" width="2.33203125" customWidth="1"/>
    <col min="6176" max="6176" width="2.33203125" customWidth="1"/>
    <col min="6177" max="6177" width="8.6640625" customWidth="1"/>
    <col min="6178" max="6178" width="2.33203125" customWidth="1"/>
    <col min="6180" max="6180" width="2.33203125" customWidth="1"/>
    <col min="6181" max="6181" width="8.6640625" customWidth="1"/>
    <col min="6182" max="6182" width="3.6640625" customWidth="1"/>
    <col min="6401" max="6401" width="48.44140625" customWidth="1"/>
    <col min="6402" max="6402" width="2.33203125" customWidth="1"/>
    <col min="6403" max="6403" width="12.5546875" customWidth="1"/>
    <col min="6404" max="6404" width="2.33203125" customWidth="1"/>
    <col min="6405" max="6405" width="8.6640625" customWidth="1"/>
    <col min="6406" max="6406" width="2.33203125" customWidth="1"/>
    <col min="6407" max="6407" width="12.5546875" customWidth="1"/>
    <col min="6408" max="6408" width="2.33203125" customWidth="1"/>
    <col min="6409" max="6409" width="8.6640625" customWidth="1"/>
    <col min="6410" max="6410" width="2.33203125" customWidth="1"/>
    <col min="6411" max="6411" width="12.6640625" customWidth="1"/>
    <col min="6412" max="6412" width="2.33203125" customWidth="1"/>
    <col min="6413" max="6413" width="8.6640625" customWidth="1"/>
    <col min="6414" max="6414" width="2.33203125" customWidth="1"/>
    <col min="6415" max="6415" width="12.5546875" customWidth="1"/>
    <col min="6416" max="6416" width="2.33203125" customWidth="1"/>
    <col min="6417" max="6417" width="8.6640625" customWidth="1"/>
    <col min="6418" max="6418" width="2.33203125" customWidth="1"/>
    <col min="6419" max="6419" width="14.6640625" customWidth="1"/>
    <col min="6420" max="6420" width="2.33203125" customWidth="1"/>
    <col min="6421" max="6421" width="8.6640625" customWidth="1"/>
    <col min="6422" max="6422" width="2.33203125" customWidth="1"/>
    <col min="6423" max="6423" width="14" customWidth="1"/>
    <col min="6424" max="6424" width="2.33203125" customWidth="1"/>
    <col min="6425" max="6425" width="8.6640625" customWidth="1"/>
    <col min="6426" max="6426" width="2.33203125" customWidth="1"/>
    <col min="6427" max="6427" width="14.6640625" customWidth="1"/>
    <col min="6428" max="6428" width="2.33203125" customWidth="1"/>
    <col min="6429" max="6429" width="8.6640625" customWidth="1"/>
    <col min="6430" max="6430" width="2.33203125" customWidth="1"/>
    <col min="6432" max="6432" width="2.33203125" customWidth="1"/>
    <col min="6433" max="6433" width="8.6640625" customWidth="1"/>
    <col min="6434" max="6434" width="2.33203125" customWidth="1"/>
    <col min="6436" max="6436" width="2.33203125" customWidth="1"/>
    <col min="6437" max="6437" width="8.6640625" customWidth="1"/>
    <col min="6438" max="6438" width="3.6640625" customWidth="1"/>
    <col min="6657" max="6657" width="48.44140625" customWidth="1"/>
    <col min="6658" max="6658" width="2.33203125" customWidth="1"/>
    <col min="6659" max="6659" width="12.5546875" customWidth="1"/>
    <col min="6660" max="6660" width="2.33203125" customWidth="1"/>
    <col min="6661" max="6661" width="8.6640625" customWidth="1"/>
    <col min="6662" max="6662" width="2.33203125" customWidth="1"/>
    <col min="6663" max="6663" width="12.5546875" customWidth="1"/>
    <col min="6664" max="6664" width="2.33203125" customWidth="1"/>
    <col min="6665" max="6665" width="8.6640625" customWidth="1"/>
    <col min="6666" max="6666" width="2.33203125" customWidth="1"/>
    <col min="6667" max="6667" width="12.6640625" customWidth="1"/>
    <col min="6668" max="6668" width="2.33203125" customWidth="1"/>
    <col min="6669" max="6669" width="8.6640625" customWidth="1"/>
    <col min="6670" max="6670" width="2.33203125" customWidth="1"/>
    <col min="6671" max="6671" width="12.5546875" customWidth="1"/>
    <col min="6672" max="6672" width="2.33203125" customWidth="1"/>
    <col min="6673" max="6673" width="8.6640625" customWidth="1"/>
    <col min="6674" max="6674" width="2.33203125" customWidth="1"/>
    <col min="6675" max="6675" width="14.6640625" customWidth="1"/>
    <col min="6676" max="6676" width="2.33203125" customWidth="1"/>
    <col min="6677" max="6677" width="8.6640625" customWidth="1"/>
    <col min="6678" max="6678" width="2.33203125" customWidth="1"/>
    <col min="6679" max="6679" width="14" customWidth="1"/>
    <col min="6680" max="6680" width="2.33203125" customWidth="1"/>
    <col min="6681" max="6681" width="8.6640625" customWidth="1"/>
    <col min="6682" max="6682" width="2.33203125" customWidth="1"/>
    <col min="6683" max="6683" width="14.6640625" customWidth="1"/>
    <col min="6684" max="6684" width="2.33203125" customWidth="1"/>
    <col min="6685" max="6685" width="8.6640625" customWidth="1"/>
    <col min="6686" max="6686" width="2.33203125" customWidth="1"/>
    <col min="6688" max="6688" width="2.33203125" customWidth="1"/>
    <col min="6689" max="6689" width="8.6640625" customWidth="1"/>
    <col min="6690" max="6690" width="2.33203125" customWidth="1"/>
    <col min="6692" max="6692" width="2.33203125" customWidth="1"/>
    <col min="6693" max="6693" width="8.6640625" customWidth="1"/>
    <col min="6694" max="6694" width="3.6640625" customWidth="1"/>
    <col min="6913" max="6913" width="48.44140625" customWidth="1"/>
    <col min="6914" max="6914" width="2.33203125" customWidth="1"/>
    <col min="6915" max="6915" width="12.5546875" customWidth="1"/>
    <col min="6916" max="6916" width="2.33203125" customWidth="1"/>
    <col min="6917" max="6917" width="8.6640625" customWidth="1"/>
    <col min="6918" max="6918" width="2.33203125" customWidth="1"/>
    <col min="6919" max="6919" width="12.5546875" customWidth="1"/>
    <col min="6920" max="6920" width="2.33203125" customWidth="1"/>
    <col min="6921" max="6921" width="8.6640625" customWidth="1"/>
    <col min="6922" max="6922" width="2.33203125" customWidth="1"/>
    <col min="6923" max="6923" width="12.6640625" customWidth="1"/>
    <col min="6924" max="6924" width="2.33203125" customWidth="1"/>
    <col min="6925" max="6925" width="8.6640625" customWidth="1"/>
    <col min="6926" max="6926" width="2.33203125" customWidth="1"/>
    <col min="6927" max="6927" width="12.5546875" customWidth="1"/>
    <col min="6928" max="6928" width="2.33203125" customWidth="1"/>
    <col min="6929" max="6929" width="8.6640625" customWidth="1"/>
    <col min="6930" max="6930" width="2.33203125" customWidth="1"/>
    <col min="6931" max="6931" width="14.6640625" customWidth="1"/>
    <col min="6932" max="6932" width="2.33203125" customWidth="1"/>
    <col min="6933" max="6933" width="8.6640625" customWidth="1"/>
    <col min="6934" max="6934" width="2.33203125" customWidth="1"/>
    <col min="6935" max="6935" width="14" customWidth="1"/>
    <col min="6936" max="6936" width="2.33203125" customWidth="1"/>
    <col min="6937" max="6937" width="8.6640625" customWidth="1"/>
    <col min="6938" max="6938" width="2.33203125" customWidth="1"/>
    <col min="6939" max="6939" width="14.6640625" customWidth="1"/>
    <col min="6940" max="6940" width="2.33203125" customWidth="1"/>
    <col min="6941" max="6941" width="8.6640625" customWidth="1"/>
    <col min="6942" max="6942" width="2.33203125" customWidth="1"/>
    <col min="6944" max="6944" width="2.33203125" customWidth="1"/>
    <col min="6945" max="6945" width="8.6640625" customWidth="1"/>
    <col min="6946" max="6946" width="2.33203125" customWidth="1"/>
    <col min="6948" max="6948" width="2.33203125" customWidth="1"/>
    <col min="6949" max="6949" width="8.6640625" customWidth="1"/>
    <col min="6950" max="6950" width="3.6640625" customWidth="1"/>
    <col min="7169" max="7169" width="48.44140625" customWidth="1"/>
    <col min="7170" max="7170" width="2.33203125" customWidth="1"/>
    <col min="7171" max="7171" width="12.5546875" customWidth="1"/>
    <col min="7172" max="7172" width="2.33203125" customWidth="1"/>
    <col min="7173" max="7173" width="8.6640625" customWidth="1"/>
    <col min="7174" max="7174" width="2.33203125" customWidth="1"/>
    <col min="7175" max="7175" width="12.5546875" customWidth="1"/>
    <col min="7176" max="7176" width="2.33203125" customWidth="1"/>
    <col min="7177" max="7177" width="8.6640625" customWidth="1"/>
    <col min="7178" max="7178" width="2.33203125" customWidth="1"/>
    <col min="7179" max="7179" width="12.6640625" customWidth="1"/>
    <col min="7180" max="7180" width="2.33203125" customWidth="1"/>
    <col min="7181" max="7181" width="8.6640625" customWidth="1"/>
    <col min="7182" max="7182" width="2.33203125" customWidth="1"/>
    <col min="7183" max="7183" width="12.5546875" customWidth="1"/>
    <col min="7184" max="7184" width="2.33203125" customWidth="1"/>
    <col min="7185" max="7185" width="8.6640625" customWidth="1"/>
    <col min="7186" max="7186" width="2.33203125" customWidth="1"/>
    <col min="7187" max="7187" width="14.6640625" customWidth="1"/>
    <col min="7188" max="7188" width="2.33203125" customWidth="1"/>
    <col min="7189" max="7189" width="8.6640625" customWidth="1"/>
    <col min="7190" max="7190" width="2.33203125" customWidth="1"/>
    <col min="7191" max="7191" width="14" customWidth="1"/>
    <col min="7192" max="7192" width="2.33203125" customWidth="1"/>
    <col min="7193" max="7193" width="8.6640625" customWidth="1"/>
    <col min="7194" max="7194" width="2.33203125" customWidth="1"/>
    <col min="7195" max="7195" width="14.6640625" customWidth="1"/>
    <col min="7196" max="7196" width="2.33203125" customWidth="1"/>
    <col min="7197" max="7197" width="8.6640625" customWidth="1"/>
    <col min="7198" max="7198" width="2.33203125" customWidth="1"/>
    <col min="7200" max="7200" width="2.33203125" customWidth="1"/>
    <col min="7201" max="7201" width="8.6640625" customWidth="1"/>
    <col min="7202" max="7202" width="2.33203125" customWidth="1"/>
    <col min="7204" max="7204" width="2.33203125" customWidth="1"/>
    <col min="7205" max="7205" width="8.6640625" customWidth="1"/>
    <col min="7206" max="7206" width="3.6640625" customWidth="1"/>
    <col min="7425" max="7425" width="48.44140625" customWidth="1"/>
    <col min="7426" max="7426" width="2.33203125" customWidth="1"/>
    <col min="7427" max="7427" width="12.5546875" customWidth="1"/>
    <col min="7428" max="7428" width="2.33203125" customWidth="1"/>
    <col min="7429" max="7429" width="8.6640625" customWidth="1"/>
    <col min="7430" max="7430" width="2.33203125" customWidth="1"/>
    <col min="7431" max="7431" width="12.5546875" customWidth="1"/>
    <col min="7432" max="7432" width="2.33203125" customWidth="1"/>
    <col min="7433" max="7433" width="8.6640625" customWidth="1"/>
    <col min="7434" max="7434" width="2.33203125" customWidth="1"/>
    <col min="7435" max="7435" width="12.6640625" customWidth="1"/>
    <col min="7436" max="7436" width="2.33203125" customWidth="1"/>
    <col min="7437" max="7437" width="8.6640625" customWidth="1"/>
    <col min="7438" max="7438" width="2.33203125" customWidth="1"/>
    <col min="7439" max="7439" width="12.5546875" customWidth="1"/>
    <col min="7440" max="7440" width="2.33203125" customWidth="1"/>
    <col min="7441" max="7441" width="8.6640625" customWidth="1"/>
    <col min="7442" max="7442" width="2.33203125" customWidth="1"/>
    <col min="7443" max="7443" width="14.6640625" customWidth="1"/>
    <col min="7444" max="7444" width="2.33203125" customWidth="1"/>
    <col min="7445" max="7445" width="8.6640625" customWidth="1"/>
    <col min="7446" max="7446" width="2.33203125" customWidth="1"/>
    <col min="7447" max="7447" width="14" customWidth="1"/>
    <col min="7448" max="7448" width="2.33203125" customWidth="1"/>
    <col min="7449" max="7449" width="8.6640625" customWidth="1"/>
    <col min="7450" max="7450" width="2.33203125" customWidth="1"/>
    <col min="7451" max="7451" width="14.6640625" customWidth="1"/>
    <col min="7452" max="7452" width="2.33203125" customWidth="1"/>
    <col min="7453" max="7453" width="8.6640625" customWidth="1"/>
    <col min="7454" max="7454" width="2.33203125" customWidth="1"/>
    <col min="7456" max="7456" width="2.33203125" customWidth="1"/>
    <col min="7457" max="7457" width="8.6640625" customWidth="1"/>
    <col min="7458" max="7458" width="2.33203125" customWidth="1"/>
    <col min="7460" max="7460" width="2.33203125" customWidth="1"/>
    <col min="7461" max="7461" width="8.6640625" customWidth="1"/>
    <col min="7462" max="7462" width="3.6640625" customWidth="1"/>
    <col min="7681" max="7681" width="48.44140625" customWidth="1"/>
    <col min="7682" max="7682" width="2.33203125" customWidth="1"/>
    <col min="7683" max="7683" width="12.5546875" customWidth="1"/>
    <col min="7684" max="7684" width="2.33203125" customWidth="1"/>
    <col min="7685" max="7685" width="8.6640625" customWidth="1"/>
    <col min="7686" max="7686" width="2.33203125" customWidth="1"/>
    <col min="7687" max="7687" width="12.5546875" customWidth="1"/>
    <col min="7688" max="7688" width="2.33203125" customWidth="1"/>
    <col min="7689" max="7689" width="8.6640625" customWidth="1"/>
    <col min="7690" max="7690" width="2.33203125" customWidth="1"/>
    <col min="7691" max="7691" width="12.6640625" customWidth="1"/>
    <col min="7692" max="7692" width="2.33203125" customWidth="1"/>
    <col min="7693" max="7693" width="8.6640625" customWidth="1"/>
    <col min="7694" max="7694" width="2.33203125" customWidth="1"/>
    <col min="7695" max="7695" width="12.5546875" customWidth="1"/>
    <col min="7696" max="7696" width="2.33203125" customWidth="1"/>
    <col min="7697" max="7697" width="8.6640625" customWidth="1"/>
    <col min="7698" max="7698" width="2.33203125" customWidth="1"/>
    <col min="7699" max="7699" width="14.6640625" customWidth="1"/>
    <col min="7700" max="7700" width="2.33203125" customWidth="1"/>
    <col min="7701" max="7701" width="8.6640625" customWidth="1"/>
    <col min="7702" max="7702" width="2.33203125" customWidth="1"/>
    <col min="7703" max="7703" width="14" customWidth="1"/>
    <col min="7704" max="7704" width="2.33203125" customWidth="1"/>
    <col min="7705" max="7705" width="8.6640625" customWidth="1"/>
    <col min="7706" max="7706" width="2.33203125" customWidth="1"/>
    <col min="7707" max="7707" width="14.6640625" customWidth="1"/>
    <col min="7708" max="7708" width="2.33203125" customWidth="1"/>
    <col min="7709" max="7709" width="8.6640625" customWidth="1"/>
    <col min="7710" max="7710" width="2.33203125" customWidth="1"/>
    <col min="7712" max="7712" width="2.33203125" customWidth="1"/>
    <col min="7713" max="7713" width="8.6640625" customWidth="1"/>
    <col min="7714" max="7714" width="2.33203125" customWidth="1"/>
    <col min="7716" max="7716" width="2.33203125" customWidth="1"/>
    <col min="7717" max="7717" width="8.6640625" customWidth="1"/>
    <col min="7718" max="7718" width="3.6640625" customWidth="1"/>
    <col min="7937" max="7937" width="48.44140625" customWidth="1"/>
    <col min="7938" max="7938" width="2.33203125" customWidth="1"/>
    <col min="7939" max="7939" width="12.5546875" customWidth="1"/>
    <col min="7940" max="7940" width="2.33203125" customWidth="1"/>
    <col min="7941" max="7941" width="8.6640625" customWidth="1"/>
    <col min="7942" max="7942" width="2.33203125" customWidth="1"/>
    <col min="7943" max="7943" width="12.5546875" customWidth="1"/>
    <col min="7944" max="7944" width="2.33203125" customWidth="1"/>
    <col min="7945" max="7945" width="8.6640625" customWidth="1"/>
    <col min="7946" max="7946" width="2.33203125" customWidth="1"/>
    <col min="7947" max="7947" width="12.6640625" customWidth="1"/>
    <col min="7948" max="7948" width="2.33203125" customWidth="1"/>
    <col min="7949" max="7949" width="8.6640625" customWidth="1"/>
    <col min="7950" max="7950" width="2.33203125" customWidth="1"/>
    <col min="7951" max="7951" width="12.5546875" customWidth="1"/>
    <col min="7952" max="7952" width="2.33203125" customWidth="1"/>
    <col min="7953" max="7953" width="8.6640625" customWidth="1"/>
    <col min="7954" max="7954" width="2.33203125" customWidth="1"/>
    <col min="7955" max="7955" width="14.6640625" customWidth="1"/>
    <col min="7956" max="7956" width="2.33203125" customWidth="1"/>
    <col min="7957" max="7957" width="8.6640625" customWidth="1"/>
    <col min="7958" max="7958" width="2.33203125" customWidth="1"/>
    <col min="7959" max="7959" width="14" customWidth="1"/>
    <col min="7960" max="7960" width="2.33203125" customWidth="1"/>
    <col min="7961" max="7961" width="8.6640625" customWidth="1"/>
    <col min="7962" max="7962" width="2.33203125" customWidth="1"/>
    <col min="7963" max="7963" width="14.6640625" customWidth="1"/>
    <col min="7964" max="7964" width="2.33203125" customWidth="1"/>
    <col min="7965" max="7965" width="8.6640625" customWidth="1"/>
    <col min="7966" max="7966" width="2.33203125" customWidth="1"/>
    <col min="7968" max="7968" width="2.33203125" customWidth="1"/>
    <col min="7969" max="7969" width="8.6640625" customWidth="1"/>
    <col min="7970" max="7970" width="2.33203125" customWidth="1"/>
    <col min="7972" max="7972" width="2.33203125" customWidth="1"/>
    <col min="7973" max="7973" width="8.6640625" customWidth="1"/>
    <col min="7974" max="7974" width="3.6640625" customWidth="1"/>
    <col min="8193" max="8193" width="48.44140625" customWidth="1"/>
    <col min="8194" max="8194" width="2.33203125" customWidth="1"/>
    <col min="8195" max="8195" width="12.5546875" customWidth="1"/>
    <col min="8196" max="8196" width="2.33203125" customWidth="1"/>
    <col min="8197" max="8197" width="8.6640625" customWidth="1"/>
    <col min="8198" max="8198" width="2.33203125" customWidth="1"/>
    <col min="8199" max="8199" width="12.5546875" customWidth="1"/>
    <col min="8200" max="8200" width="2.33203125" customWidth="1"/>
    <col min="8201" max="8201" width="8.6640625" customWidth="1"/>
    <col min="8202" max="8202" width="2.33203125" customWidth="1"/>
    <col min="8203" max="8203" width="12.6640625" customWidth="1"/>
    <col min="8204" max="8204" width="2.33203125" customWidth="1"/>
    <col min="8205" max="8205" width="8.6640625" customWidth="1"/>
    <col min="8206" max="8206" width="2.33203125" customWidth="1"/>
    <col min="8207" max="8207" width="12.5546875" customWidth="1"/>
    <col min="8208" max="8208" width="2.33203125" customWidth="1"/>
    <col min="8209" max="8209" width="8.6640625" customWidth="1"/>
    <col min="8210" max="8210" width="2.33203125" customWidth="1"/>
    <col min="8211" max="8211" width="14.6640625" customWidth="1"/>
    <col min="8212" max="8212" width="2.33203125" customWidth="1"/>
    <col min="8213" max="8213" width="8.6640625" customWidth="1"/>
    <col min="8214" max="8214" width="2.33203125" customWidth="1"/>
    <col min="8215" max="8215" width="14" customWidth="1"/>
    <col min="8216" max="8216" width="2.33203125" customWidth="1"/>
    <col min="8217" max="8217" width="8.6640625" customWidth="1"/>
    <col min="8218" max="8218" width="2.33203125" customWidth="1"/>
    <col min="8219" max="8219" width="14.6640625" customWidth="1"/>
    <col min="8220" max="8220" width="2.33203125" customWidth="1"/>
    <col min="8221" max="8221" width="8.6640625" customWidth="1"/>
    <col min="8222" max="8222" width="2.33203125" customWidth="1"/>
    <col min="8224" max="8224" width="2.33203125" customWidth="1"/>
    <col min="8225" max="8225" width="8.6640625" customWidth="1"/>
    <col min="8226" max="8226" width="2.33203125" customWidth="1"/>
    <col min="8228" max="8228" width="2.33203125" customWidth="1"/>
    <col min="8229" max="8229" width="8.6640625" customWidth="1"/>
    <col min="8230" max="8230" width="3.6640625" customWidth="1"/>
    <col min="8449" max="8449" width="48.44140625" customWidth="1"/>
    <col min="8450" max="8450" width="2.33203125" customWidth="1"/>
    <col min="8451" max="8451" width="12.5546875" customWidth="1"/>
    <col min="8452" max="8452" width="2.33203125" customWidth="1"/>
    <col min="8453" max="8453" width="8.6640625" customWidth="1"/>
    <col min="8454" max="8454" width="2.33203125" customWidth="1"/>
    <col min="8455" max="8455" width="12.5546875" customWidth="1"/>
    <col min="8456" max="8456" width="2.33203125" customWidth="1"/>
    <col min="8457" max="8457" width="8.6640625" customWidth="1"/>
    <col min="8458" max="8458" width="2.33203125" customWidth="1"/>
    <col min="8459" max="8459" width="12.6640625" customWidth="1"/>
    <col min="8460" max="8460" width="2.33203125" customWidth="1"/>
    <col min="8461" max="8461" width="8.6640625" customWidth="1"/>
    <col min="8462" max="8462" width="2.33203125" customWidth="1"/>
    <col min="8463" max="8463" width="12.5546875" customWidth="1"/>
    <col min="8464" max="8464" width="2.33203125" customWidth="1"/>
    <col min="8465" max="8465" width="8.6640625" customWidth="1"/>
    <col min="8466" max="8466" width="2.33203125" customWidth="1"/>
    <col min="8467" max="8467" width="14.6640625" customWidth="1"/>
    <col min="8468" max="8468" width="2.33203125" customWidth="1"/>
    <col min="8469" max="8469" width="8.6640625" customWidth="1"/>
    <col min="8470" max="8470" width="2.33203125" customWidth="1"/>
    <col min="8471" max="8471" width="14" customWidth="1"/>
    <col min="8472" max="8472" width="2.33203125" customWidth="1"/>
    <col min="8473" max="8473" width="8.6640625" customWidth="1"/>
    <col min="8474" max="8474" width="2.33203125" customWidth="1"/>
    <col min="8475" max="8475" width="14.6640625" customWidth="1"/>
    <col min="8476" max="8476" width="2.33203125" customWidth="1"/>
    <col min="8477" max="8477" width="8.6640625" customWidth="1"/>
    <col min="8478" max="8478" width="2.33203125" customWidth="1"/>
    <col min="8480" max="8480" width="2.33203125" customWidth="1"/>
    <col min="8481" max="8481" width="8.6640625" customWidth="1"/>
    <col min="8482" max="8482" width="2.33203125" customWidth="1"/>
    <col min="8484" max="8484" width="2.33203125" customWidth="1"/>
    <col min="8485" max="8485" width="8.6640625" customWidth="1"/>
    <col min="8486" max="8486" width="3.6640625" customWidth="1"/>
    <col min="8705" max="8705" width="48.44140625" customWidth="1"/>
    <col min="8706" max="8706" width="2.33203125" customWidth="1"/>
    <col min="8707" max="8707" width="12.5546875" customWidth="1"/>
    <col min="8708" max="8708" width="2.33203125" customWidth="1"/>
    <col min="8709" max="8709" width="8.6640625" customWidth="1"/>
    <col min="8710" max="8710" width="2.33203125" customWidth="1"/>
    <col min="8711" max="8711" width="12.5546875" customWidth="1"/>
    <col min="8712" max="8712" width="2.33203125" customWidth="1"/>
    <col min="8713" max="8713" width="8.6640625" customWidth="1"/>
    <col min="8714" max="8714" width="2.33203125" customWidth="1"/>
    <col min="8715" max="8715" width="12.6640625" customWidth="1"/>
    <col min="8716" max="8716" width="2.33203125" customWidth="1"/>
    <col min="8717" max="8717" width="8.6640625" customWidth="1"/>
    <col min="8718" max="8718" width="2.33203125" customWidth="1"/>
    <col min="8719" max="8719" width="12.5546875" customWidth="1"/>
    <col min="8720" max="8720" width="2.33203125" customWidth="1"/>
    <col min="8721" max="8721" width="8.6640625" customWidth="1"/>
    <col min="8722" max="8722" width="2.33203125" customWidth="1"/>
    <col min="8723" max="8723" width="14.6640625" customWidth="1"/>
    <col min="8724" max="8724" width="2.33203125" customWidth="1"/>
    <col min="8725" max="8725" width="8.6640625" customWidth="1"/>
    <col min="8726" max="8726" width="2.33203125" customWidth="1"/>
    <col min="8727" max="8727" width="14" customWidth="1"/>
    <col min="8728" max="8728" width="2.33203125" customWidth="1"/>
    <col min="8729" max="8729" width="8.6640625" customWidth="1"/>
    <col min="8730" max="8730" width="2.33203125" customWidth="1"/>
    <col min="8731" max="8731" width="14.6640625" customWidth="1"/>
    <col min="8732" max="8732" width="2.33203125" customWidth="1"/>
    <col min="8733" max="8733" width="8.6640625" customWidth="1"/>
    <col min="8734" max="8734" width="2.33203125" customWidth="1"/>
    <col min="8736" max="8736" width="2.33203125" customWidth="1"/>
    <col min="8737" max="8737" width="8.6640625" customWidth="1"/>
    <col min="8738" max="8738" width="2.33203125" customWidth="1"/>
    <col min="8740" max="8740" width="2.33203125" customWidth="1"/>
    <col min="8741" max="8741" width="8.6640625" customWidth="1"/>
    <col min="8742" max="8742" width="3.6640625" customWidth="1"/>
    <col min="8961" max="8961" width="48.44140625" customWidth="1"/>
    <col min="8962" max="8962" width="2.33203125" customWidth="1"/>
    <col min="8963" max="8963" width="12.5546875" customWidth="1"/>
    <col min="8964" max="8964" width="2.33203125" customWidth="1"/>
    <col min="8965" max="8965" width="8.6640625" customWidth="1"/>
    <col min="8966" max="8966" width="2.33203125" customWidth="1"/>
    <col min="8967" max="8967" width="12.5546875" customWidth="1"/>
    <col min="8968" max="8968" width="2.33203125" customWidth="1"/>
    <col min="8969" max="8969" width="8.6640625" customWidth="1"/>
    <col min="8970" max="8970" width="2.33203125" customWidth="1"/>
    <col min="8971" max="8971" width="12.6640625" customWidth="1"/>
    <col min="8972" max="8972" width="2.33203125" customWidth="1"/>
    <col min="8973" max="8973" width="8.6640625" customWidth="1"/>
    <col min="8974" max="8974" width="2.33203125" customWidth="1"/>
    <col min="8975" max="8975" width="12.5546875" customWidth="1"/>
    <col min="8976" max="8976" width="2.33203125" customWidth="1"/>
    <col min="8977" max="8977" width="8.6640625" customWidth="1"/>
    <col min="8978" max="8978" width="2.33203125" customWidth="1"/>
    <col min="8979" max="8979" width="14.6640625" customWidth="1"/>
    <col min="8980" max="8980" width="2.33203125" customWidth="1"/>
    <col min="8981" max="8981" width="8.6640625" customWidth="1"/>
    <col min="8982" max="8982" width="2.33203125" customWidth="1"/>
    <col min="8983" max="8983" width="14" customWidth="1"/>
    <col min="8984" max="8984" width="2.33203125" customWidth="1"/>
    <col min="8985" max="8985" width="8.6640625" customWidth="1"/>
    <col min="8986" max="8986" width="2.33203125" customWidth="1"/>
    <col min="8987" max="8987" width="14.6640625" customWidth="1"/>
    <col min="8988" max="8988" width="2.33203125" customWidth="1"/>
    <col min="8989" max="8989" width="8.6640625" customWidth="1"/>
    <col min="8990" max="8990" width="2.33203125" customWidth="1"/>
    <col min="8992" max="8992" width="2.33203125" customWidth="1"/>
    <col min="8993" max="8993" width="8.6640625" customWidth="1"/>
    <col min="8994" max="8994" width="2.33203125" customWidth="1"/>
    <col min="8996" max="8996" width="2.33203125" customWidth="1"/>
    <col min="8997" max="8997" width="8.6640625" customWidth="1"/>
    <col min="8998" max="8998" width="3.6640625" customWidth="1"/>
    <col min="9217" max="9217" width="48.44140625" customWidth="1"/>
    <col min="9218" max="9218" width="2.33203125" customWidth="1"/>
    <col min="9219" max="9219" width="12.5546875" customWidth="1"/>
    <col min="9220" max="9220" width="2.33203125" customWidth="1"/>
    <col min="9221" max="9221" width="8.6640625" customWidth="1"/>
    <col min="9222" max="9222" width="2.33203125" customWidth="1"/>
    <col min="9223" max="9223" width="12.5546875" customWidth="1"/>
    <col min="9224" max="9224" width="2.33203125" customWidth="1"/>
    <col min="9225" max="9225" width="8.6640625" customWidth="1"/>
    <col min="9226" max="9226" width="2.33203125" customWidth="1"/>
    <col min="9227" max="9227" width="12.6640625" customWidth="1"/>
    <col min="9228" max="9228" width="2.33203125" customWidth="1"/>
    <col min="9229" max="9229" width="8.6640625" customWidth="1"/>
    <col min="9230" max="9230" width="2.33203125" customWidth="1"/>
    <col min="9231" max="9231" width="12.5546875" customWidth="1"/>
    <col min="9232" max="9232" width="2.33203125" customWidth="1"/>
    <col min="9233" max="9233" width="8.6640625" customWidth="1"/>
    <col min="9234" max="9234" width="2.33203125" customWidth="1"/>
    <col min="9235" max="9235" width="14.6640625" customWidth="1"/>
    <col min="9236" max="9236" width="2.33203125" customWidth="1"/>
    <col min="9237" max="9237" width="8.6640625" customWidth="1"/>
    <col min="9238" max="9238" width="2.33203125" customWidth="1"/>
    <col min="9239" max="9239" width="14" customWidth="1"/>
    <col min="9240" max="9240" width="2.33203125" customWidth="1"/>
    <col min="9241" max="9241" width="8.6640625" customWidth="1"/>
    <col min="9242" max="9242" width="2.33203125" customWidth="1"/>
    <col min="9243" max="9243" width="14.6640625" customWidth="1"/>
    <col min="9244" max="9244" width="2.33203125" customWidth="1"/>
    <col min="9245" max="9245" width="8.6640625" customWidth="1"/>
    <col min="9246" max="9246" width="2.33203125" customWidth="1"/>
    <col min="9248" max="9248" width="2.33203125" customWidth="1"/>
    <col min="9249" max="9249" width="8.6640625" customWidth="1"/>
    <col min="9250" max="9250" width="2.33203125" customWidth="1"/>
    <col min="9252" max="9252" width="2.33203125" customWidth="1"/>
    <col min="9253" max="9253" width="8.6640625" customWidth="1"/>
    <col min="9254" max="9254" width="3.6640625" customWidth="1"/>
    <col min="9473" max="9473" width="48.44140625" customWidth="1"/>
    <col min="9474" max="9474" width="2.33203125" customWidth="1"/>
    <col min="9475" max="9475" width="12.5546875" customWidth="1"/>
    <col min="9476" max="9476" width="2.33203125" customWidth="1"/>
    <col min="9477" max="9477" width="8.6640625" customWidth="1"/>
    <col min="9478" max="9478" width="2.33203125" customWidth="1"/>
    <col min="9479" max="9479" width="12.5546875" customWidth="1"/>
    <col min="9480" max="9480" width="2.33203125" customWidth="1"/>
    <col min="9481" max="9481" width="8.6640625" customWidth="1"/>
    <col min="9482" max="9482" width="2.33203125" customWidth="1"/>
    <col min="9483" max="9483" width="12.6640625" customWidth="1"/>
    <col min="9484" max="9484" width="2.33203125" customWidth="1"/>
    <col min="9485" max="9485" width="8.6640625" customWidth="1"/>
    <col min="9486" max="9486" width="2.33203125" customWidth="1"/>
    <col min="9487" max="9487" width="12.5546875" customWidth="1"/>
    <col min="9488" max="9488" width="2.33203125" customWidth="1"/>
    <col min="9489" max="9489" width="8.6640625" customWidth="1"/>
    <col min="9490" max="9490" width="2.33203125" customWidth="1"/>
    <col min="9491" max="9491" width="14.6640625" customWidth="1"/>
    <col min="9492" max="9492" width="2.33203125" customWidth="1"/>
    <col min="9493" max="9493" width="8.6640625" customWidth="1"/>
    <col min="9494" max="9494" width="2.33203125" customWidth="1"/>
    <col min="9495" max="9495" width="14" customWidth="1"/>
    <col min="9496" max="9496" width="2.33203125" customWidth="1"/>
    <col min="9497" max="9497" width="8.6640625" customWidth="1"/>
    <col min="9498" max="9498" width="2.33203125" customWidth="1"/>
    <col min="9499" max="9499" width="14.6640625" customWidth="1"/>
    <col min="9500" max="9500" width="2.33203125" customWidth="1"/>
    <col min="9501" max="9501" width="8.6640625" customWidth="1"/>
    <col min="9502" max="9502" width="2.33203125" customWidth="1"/>
    <col min="9504" max="9504" width="2.33203125" customWidth="1"/>
    <col min="9505" max="9505" width="8.6640625" customWidth="1"/>
    <col min="9506" max="9506" width="2.33203125" customWidth="1"/>
    <col min="9508" max="9508" width="2.33203125" customWidth="1"/>
    <col min="9509" max="9509" width="8.6640625" customWidth="1"/>
    <col min="9510" max="9510" width="3.6640625" customWidth="1"/>
    <col min="9729" max="9729" width="48.44140625" customWidth="1"/>
    <col min="9730" max="9730" width="2.33203125" customWidth="1"/>
    <col min="9731" max="9731" width="12.5546875" customWidth="1"/>
    <col min="9732" max="9732" width="2.33203125" customWidth="1"/>
    <col min="9733" max="9733" width="8.6640625" customWidth="1"/>
    <col min="9734" max="9734" width="2.33203125" customWidth="1"/>
    <col min="9735" max="9735" width="12.5546875" customWidth="1"/>
    <col min="9736" max="9736" width="2.33203125" customWidth="1"/>
    <col min="9737" max="9737" width="8.6640625" customWidth="1"/>
    <col min="9738" max="9738" width="2.33203125" customWidth="1"/>
    <col min="9739" max="9739" width="12.6640625" customWidth="1"/>
    <col min="9740" max="9740" width="2.33203125" customWidth="1"/>
    <col min="9741" max="9741" width="8.6640625" customWidth="1"/>
    <col min="9742" max="9742" width="2.33203125" customWidth="1"/>
    <col min="9743" max="9743" width="12.5546875" customWidth="1"/>
    <col min="9744" max="9744" width="2.33203125" customWidth="1"/>
    <col min="9745" max="9745" width="8.6640625" customWidth="1"/>
    <col min="9746" max="9746" width="2.33203125" customWidth="1"/>
    <col min="9747" max="9747" width="14.6640625" customWidth="1"/>
    <col min="9748" max="9748" width="2.33203125" customWidth="1"/>
    <col min="9749" max="9749" width="8.6640625" customWidth="1"/>
    <col min="9750" max="9750" width="2.33203125" customWidth="1"/>
    <col min="9751" max="9751" width="14" customWidth="1"/>
    <col min="9752" max="9752" width="2.33203125" customWidth="1"/>
    <col min="9753" max="9753" width="8.6640625" customWidth="1"/>
    <col min="9754" max="9754" width="2.33203125" customWidth="1"/>
    <col min="9755" max="9755" width="14.6640625" customWidth="1"/>
    <col min="9756" max="9756" width="2.33203125" customWidth="1"/>
    <col min="9757" max="9757" width="8.6640625" customWidth="1"/>
    <col min="9758" max="9758" width="2.33203125" customWidth="1"/>
    <col min="9760" max="9760" width="2.33203125" customWidth="1"/>
    <col min="9761" max="9761" width="8.6640625" customWidth="1"/>
    <col min="9762" max="9762" width="2.33203125" customWidth="1"/>
    <col min="9764" max="9764" width="2.33203125" customWidth="1"/>
    <col min="9765" max="9765" width="8.6640625" customWidth="1"/>
    <col min="9766" max="9766" width="3.6640625" customWidth="1"/>
    <col min="9985" max="9985" width="48.44140625" customWidth="1"/>
    <col min="9986" max="9986" width="2.33203125" customWidth="1"/>
    <col min="9987" max="9987" width="12.5546875" customWidth="1"/>
    <col min="9988" max="9988" width="2.33203125" customWidth="1"/>
    <col min="9989" max="9989" width="8.6640625" customWidth="1"/>
    <col min="9990" max="9990" width="2.33203125" customWidth="1"/>
    <col min="9991" max="9991" width="12.5546875" customWidth="1"/>
    <col min="9992" max="9992" width="2.33203125" customWidth="1"/>
    <col min="9993" max="9993" width="8.6640625" customWidth="1"/>
    <col min="9994" max="9994" width="2.33203125" customWidth="1"/>
    <col min="9995" max="9995" width="12.6640625" customWidth="1"/>
    <col min="9996" max="9996" width="2.33203125" customWidth="1"/>
    <col min="9997" max="9997" width="8.6640625" customWidth="1"/>
    <col min="9998" max="9998" width="2.33203125" customWidth="1"/>
    <col min="9999" max="9999" width="12.5546875" customWidth="1"/>
    <col min="10000" max="10000" width="2.33203125" customWidth="1"/>
    <col min="10001" max="10001" width="8.6640625" customWidth="1"/>
    <col min="10002" max="10002" width="2.33203125" customWidth="1"/>
    <col min="10003" max="10003" width="14.6640625" customWidth="1"/>
    <col min="10004" max="10004" width="2.33203125" customWidth="1"/>
    <col min="10005" max="10005" width="8.6640625" customWidth="1"/>
    <col min="10006" max="10006" width="2.33203125" customWidth="1"/>
    <col min="10007" max="10007" width="14" customWidth="1"/>
    <col min="10008" max="10008" width="2.33203125" customWidth="1"/>
    <col min="10009" max="10009" width="8.6640625" customWidth="1"/>
    <col min="10010" max="10010" width="2.33203125" customWidth="1"/>
    <col min="10011" max="10011" width="14.6640625" customWidth="1"/>
    <col min="10012" max="10012" width="2.33203125" customWidth="1"/>
    <col min="10013" max="10013" width="8.6640625" customWidth="1"/>
    <col min="10014" max="10014" width="2.33203125" customWidth="1"/>
    <col min="10016" max="10016" width="2.33203125" customWidth="1"/>
    <col min="10017" max="10017" width="8.6640625" customWidth="1"/>
    <col min="10018" max="10018" width="2.33203125" customWidth="1"/>
    <col min="10020" max="10020" width="2.33203125" customWidth="1"/>
    <col min="10021" max="10021" width="8.6640625" customWidth="1"/>
    <col min="10022" max="10022" width="3.6640625" customWidth="1"/>
    <col min="10241" max="10241" width="48.44140625" customWidth="1"/>
    <col min="10242" max="10242" width="2.33203125" customWidth="1"/>
    <col min="10243" max="10243" width="12.5546875" customWidth="1"/>
    <col min="10244" max="10244" width="2.33203125" customWidth="1"/>
    <col min="10245" max="10245" width="8.6640625" customWidth="1"/>
    <col min="10246" max="10246" width="2.33203125" customWidth="1"/>
    <col min="10247" max="10247" width="12.5546875" customWidth="1"/>
    <col min="10248" max="10248" width="2.33203125" customWidth="1"/>
    <col min="10249" max="10249" width="8.6640625" customWidth="1"/>
    <col min="10250" max="10250" width="2.33203125" customWidth="1"/>
    <col min="10251" max="10251" width="12.6640625" customWidth="1"/>
    <col min="10252" max="10252" width="2.33203125" customWidth="1"/>
    <col min="10253" max="10253" width="8.6640625" customWidth="1"/>
    <col min="10254" max="10254" width="2.33203125" customWidth="1"/>
    <col min="10255" max="10255" width="12.5546875" customWidth="1"/>
    <col min="10256" max="10256" width="2.33203125" customWidth="1"/>
    <col min="10257" max="10257" width="8.6640625" customWidth="1"/>
    <col min="10258" max="10258" width="2.33203125" customWidth="1"/>
    <col min="10259" max="10259" width="14.6640625" customWidth="1"/>
    <col min="10260" max="10260" width="2.33203125" customWidth="1"/>
    <col min="10261" max="10261" width="8.6640625" customWidth="1"/>
    <col min="10262" max="10262" width="2.33203125" customWidth="1"/>
    <col min="10263" max="10263" width="14" customWidth="1"/>
    <col min="10264" max="10264" width="2.33203125" customWidth="1"/>
    <col min="10265" max="10265" width="8.6640625" customWidth="1"/>
    <col min="10266" max="10266" width="2.33203125" customWidth="1"/>
    <col min="10267" max="10267" width="14.6640625" customWidth="1"/>
    <col min="10268" max="10268" width="2.33203125" customWidth="1"/>
    <col min="10269" max="10269" width="8.6640625" customWidth="1"/>
    <col min="10270" max="10270" width="2.33203125" customWidth="1"/>
    <col min="10272" max="10272" width="2.33203125" customWidth="1"/>
    <col min="10273" max="10273" width="8.6640625" customWidth="1"/>
    <col min="10274" max="10274" width="2.33203125" customWidth="1"/>
    <col min="10276" max="10276" width="2.33203125" customWidth="1"/>
    <col min="10277" max="10277" width="8.6640625" customWidth="1"/>
    <col min="10278" max="10278" width="3.6640625" customWidth="1"/>
    <col min="10497" max="10497" width="48.44140625" customWidth="1"/>
    <col min="10498" max="10498" width="2.33203125" customWidth="1"/>
    <col min="10499" max="10499" width="12.5546875" customWidth="1"/>
    <col min="10500" max="10500" width="2.33203125" customWidth="1"/>
    <col min="10501" max="10501" width="8.6640625" customWidth="1"/>
    <col min="10502" max="10502" width="2.33203125" customWidth="1"/>
    <col min="10503" max="10503" width="12.5546875" customWidth="1"/>
    <col min="10504" max="10504" width="2.33203125" customWidth="1"/>
    <col min="10505" max="10505" width="8.6640625" customWidth="1"/>
    <col min="10506" max="10506" width="2.33203125" customWidth="1"/>
    <col min="10507" max="10507" width="12.6640625" customWidth="1"/>
    <col min="10508" max="10508" width="2.33203125" customWidth="1"/>
    <col min="10509" max="10509" width="8.6640625" customWidth="1"/>
    <col min="10510" max="10510" width="2.33203125" customWidth="1"/>
    <col min="10511" max="10511" width="12.5546875" customWidth="1"/>
    <col min="10512" max="10512" width="2.33203125" customWidth="1"/>
    <col min="10513" max="10513" width="8.6640625" customWidth="1"/>
    <col min="10514" max="10514" width="2.33203125" customWidth="1"/>
    <col min="10515" max="10515" width="14.6640625" customWidth="1"/>
    <col min="10516" max="10516" width="2.33203125" customWidth="1"/>
    <col min="10517" max="10517" width="8.6640625" customWidth="1"/>
    <col min="10518" max="10518" width="2.33203125" customWidth="1"/>
    <col min="10519" max="10519" width="14" customWidth="1"/>
    <col min="10520" max="10520" width="2.33203125" customWidth="1"/>
    <col min="10521" max="10521" width="8.6640625" customWidth="1"/>
    <col min="10522" max="10522" width="2.33203125" customWidth="1"/>
    <col min="10523" max="10523" width="14.6640625" customWidth="1"/>
    <col min="10524" max="10524" width="2.33203125" customWidth="1"/>
    <col min="10525" max="10525" width="8.6640625" customWidth="1"/>
    <col min="10526" max="10526" width="2.33203125" customWidth="1"/>
    <col min="10528" max="10528" width="2.33203125" customWidth="1"/>
    <col min="10529" max="10529" width="8.6640625" customWidth="1"/>
    <col min="10530" max="10530" width="2.33203125" customWidth="1"/>
    <col min="10532" max="10532" width="2.33203125" customWidth="1"/>
    <col min="10533" max="10533" width="8.6640625" customWidth="1"/>
    <col min="10534" max="10534" width="3.6640625" customWidth="1"/>
    <col min="10753" max="10753" width="48.44140625" customWidth="1"/>
    <col min="10754" max="10754" width="2.33203125" customWidth="1"/>
    <col min="10755" max="10755" width="12.5546875" customWidth="1"/>
    <col min="10756" max="10756" width="2.33203125" customWidth="1"/>
    <col min="10757" max="10757" width="8.6640625" customWidth="1"/>
    <col min="10758" max="10758" width="2.33203125" customWidth="1"/>
    <col min="10759" max="10759" width="12.5546875" customWidth="1"/>
    <col min="10760" max="10760" width="2.33203125" customWidth="1"/>
    <col min="10761" max="10761" width="8.6640625" customWidth="1"/>
    <col min="10762" max="10762" width="2.33203125" customWidth="1"/>
    <col min="10763" max="10763" width="12.6640625" customWidth="1"/>
    <col min="10764" max="10764" width="2.33203125" customWidth="1"/>
    <col min="10765" max="10765" width="8.6640625" customWidth="1"/>
    <col min="10766" max="10766" width="2.33203125" customWidth="1"/>
    <col min="10767" max="10767" width="12.5546875" customWidth="1"/>
    <col min="10768" max="10768" width="2.33203125" customWidth="1"/>
    <col min="10769" max="10769" width="8.6640625" customWidth="1"/>
    <col min="10770" max="10770" width="2.33203125" customWidth="1"/>
    <col min="10771" max="10771" width="14.6640625" customWidth="1"/>
    <col min="10772" max="10772" width="2.33203125" customWidth="1"/>
    <col min="10773" max="10773" width="8.6640625" customWidth="1"/>
    <col min="10774" max="10774" width="2.33203125" customWidth="1"/>
    <col min="10775" max="10775" width="14" customWidth="1"/>
    <col min="10776" max="10776" width="2.33203125" customWidth="1"/>
    <col min="10777" max="10777" width="8.6640625" customWidth="1"/>
    <col min="10778" max="10778" width="2.33203125" customWidth="1"/>
    <col min="10779" max="10779" width="14.6640625" customWidth="1"/>
    <col min="10780" max="10780" width="2.33203125" customWidth="1"/>
    <col min="10781" max="10781" width="8.6640625" customWidth="1"/>
    <col min="10782" max="10782" width="2.33203125" customWidth="1"/>
    <col min="10784" max="10784" width="2.33203125" customWidth="1"/>
    <col min="10785" max="10785" width="8.6640625" customWidth="1"/>
    <col min="10786" max="10786" width="2.33203125" customWidth="1"/>
    <col min="10788" max="10788" width="2.33203125" customWidth="1"/>
    <col min="10789" max="10789" width="8.6640625" customWidth="1"/>
    <col min="10790" max="10790" width="3.6640625" customWidth="1"/>
    <col min="11009" max="11009" width="48.44140625" customWidth="1"/>
    <col min="11010" max="11010" width="2.33203125" customWidth="1"/>
    <col min="11011" max="11011" width="12.5546875" customWidth="1"/>
    <col min="11012" max="11012" width="2.33203125" customWidth="1"/>
    <col min="11013" max="11013" width="8.6640625" customWidth="1"/>
    <col min="11014" max="11014" width="2.33203125" customWidth="1"/>
    <col min="11015" max="11015" width="12.5546875" customWidth="1"/>
    <col min="11016" max="11016" width="2.33203125" customWidth="1"/>
    <col min="11017" max="11017" width="8.6640625" customWidth="1"/>
    <col min="11018" max="11018" width="2.33203125" customWidth="1"/>
    <col min="11019" max="11019" width="12.6640625" customWidth="1"/>
    <col min="11020" max="11020" width="2.33203125" customWidth="1"/>
    <col min="11021" max="11021" width="8.6640625" customWidth="1"/>
    <col min="11022" max="11022" width="2.33203125" customWidth="1"/>
    <col min="11023" max="11023" width="12.5546875" customWidth="1"/>
    <col min="11024" max="11024" width="2.33203125" customWidth="1"/>
    <col min="11025" max="11025" width="8.6640625" customWidth="1"/>
    <col min="11026" max="11026" width="2.33203125" customWidth="1"/>
    <col min="11027" max="11027" width="14.6640625" customWidth="1"/>
    <col min="11028" max="11028" width="2.33203125" customWidth="1"/>
    <col min="11029" max="11029" width="8.6640625" customWidth="1"/>
    <col min="11030" max="11030" width="2.33203125" customWidth="1"/>
    <col min="11031" max="11031" width="14" customWidth="1"/>
    <col min="11032" max="11032" width="2.33203125" customWidth="1"/>
    <col min="11033" max="11033" width="8.6640625" customWidth="1"/>
    <col min="11034" max="11034" width="2.33203125" customWidth="1"/>
    <col min="11035" max="11035" width="14.6640625" customWidth="1"/>
    <col min="11036" max="11036" width="2.33203125" customWidth="1"/>
    <col min="11037" max="11037" width="8.6640625" customWidth="1"/>
    <col min="11038" max="11038" width="2.33203125" customWidth="1"/>
    <col min="11040" max="11040" width="2.33203125" customWidth="1"/>
    <col min="11041" max="11041" width="8.6640625" customWidth="1"/>
    <col min="11042" max="11042" width="2.33203125" customWidth="1"/>
    <col min="11044" max="11044" width="2.33203125" customWidth="1"/>
    <col min="11045" max="11045" width="8.6640625" customWidth="1"/>
    <col min="11046" max="11046" width="3.6640625" customWidth="1"/>
    <col min="11265" max="11265" width="48.44140625" customWidth="1"/>
    <col min="11266" max="11266" width="2.33203125" customWidth="1"/>
    <col min="11267" max="11267" width="12.5546875" customWidth="1"/>
    <col min="11268" max="11268" width="2.33203125" customWidth="1"/>
    <col min="11269" max="11269" width="8.6640625" customWidth="1"/>
    <col min="11270" max="11270" width="2.33203125" customWidth="1"/>
    <col min="11271" max="11271" width="12.5546875" customWidth="1"/>
    <col min="11272" max="11272" width="2.33203125" customWidth="1"/>
    <col min="11273" max="11273" width="8.6640625" customWidth="1"/>
    <col min="11274" max="11274" width="2.33203125" customWidth="1"/>
    <col min="11275" max="11275" width="12.6640625" customWidth="1"/>
    <col min="11276" max="11276" width="2.33203125" customWidth="1"/>
    <col min="11277" max="11277" width="8.6640625" customWidth="1"/>
    <col min="11278" max="11278" width="2.33203125" customWidth="1"/>
    <col min="11279" max="11279" width="12.5546875" customWidth="1"/>
    <col min="11280" max="11280" width="2.33203125" customWidth="1"/>
    <col min="11281" max="11281" width="8.6640625" customWidth="1"/>
    <col min="11282" max="11282" width="2.33203125" customWidth="1"/>
    <col min="11283" max="11283" width="14.6640625" customWidth="1"/>
    <col min="11284" max="11284" width="2.33203125" customWidth="1"/>
    <col min="11285" max="11285" width="8.6640625" customWidth="1"/>
    <col min="11286" max="11286" width="2.33203125" customWidth="1"/>
    <col min="11287" max="11287" width="14" customWidth="1"/>
    <col min="11288" max="11288" width="2.33203125" customWidth="1"/>
    <col min="11289" max="11289" width="8.6640625" customWidth="1"/>
    <col min="11290" max="11290" width="2.33203125" customWidth="1"/>
    <col min="11291" max="11291" width="14.6640625" customWidth="1"/>
    <col min="11292" max="11292" width="2.33203125" customWidth="1"/>
    <col min="11293" max="11293" width="8.6640625" customWidth="1"/>
    <col min="11294" max="11294" width="2.33203125" customWidth="1"/>
    <col min="11296" max="11296" width="2.33203125" customWidth="1"/>
    <col min="11297" max="11297" width="8.6640625" customWidth="1"/>
    <col min="11298" max="11298" width="2.33203125" customWidth="1"/>
    <col min="11300" max="11300" width="2.33203125" customWidth="1"/>
    <col min="11301" max="11301" width="8.6640625" customWidth="1"/>
    <col min="11302" max="11302" width="3.6640625" customWidth="1"/>
    <col min="11521" max="11521" width="48.44140625" customWidth="1"/>
    <col min="11522" max="11522" width="2.33203125" customWidth="1"/>
    <col min="11523" max="11523" width="12.5546875" customWidth="1"/>
    <col min="11524" max="11524" width="2.33203125" customWidth="1"/>
    <col min="11525" max="11525" width="8.6640625" customWidth="1"/>
    <col min="11526" max="11526" width="2.33203125" customWidth="1"/>
    <col min="11527" max="11527" width="12.5546875" customWidth="1"/>
    <col min="11528" max="11528" width="2.33203125" customWidth="1"/>
    <col min="11529" max="11529" width="8.6640625" customWidth="1"/>
    <col min="11530" max="11530" width="2.33203125" customWidth="1"/>
    <col min="11531" max="11531" width="12.6640625" customWidth="1"/>
    <col min="11532" max="11532" width="2.33203125" customWidth="1"/>
    <col min="11533" max="11533" width="8.6640625" customWidth="1"/>
    <col min="11534" max="11534" width="2.33203125" customWidth="1"/>
    <col min="11535" max="11535" width="12.5546875" customWidth="1"/>
    <col min="11536" max="11536" width="2.33203125" customWidth="1"/>
    <col min="11537" max="11537" width="8.6640625" customWidth="1"/>
    <col min="11538" max="11538" width="2.33203125" customWidth="1"/>
    <col min="11539" max="11539" width="14.6640625" customWidth="1"/>
    <col min="11540" max="11540" width="2.33203125" customWidth="1"/>
    <col min="11541" max="11541" width="8.6640625" customWidth="1"/>
    <col min="11542" max="11542" width="2.33203125" customWidth="1"/>
    <col min="11543" max="11543" width="14" customWidth="1"/>
    <col min="11544" max="11544" width="2.33203125" customWidth="1"/>
    <col min="11545" max="11545" width="8.6640625" customWidth="1"/>
    <col min="11546" max="11546" width="2.33203125" customWidth="1"/>
    <col min="11547" max="11547" width="14.6640625" customWidth="1"/>
    <col min="11548" max="11548" width="2.33203125" customWidth="1"/>
    <col min="11549" max="11549" width="8.6640625" customWidth="1"/>
    <col min="11550" max="11550" width="2.33203125" customWidth="1"/>
    <col min="11552" max="11552" width="2.33203125" customWidth="1"/>
    <col min="11553" max="11553" width="8.6640625" customWidth="1"/>
    <col min="11554" max="11554" width="2.33203125" customWidth="1"/>
    <col min="11556" max="11556" width="2.33203125" customWidth="1"/>
    <col min="11557" max="11557" width="8.6640625" customWidth="1"/>
    <col min="11558" max="11558" width="3.6640625" customWidth="1"/>
    <col min="11777" max="11777" width="48.44140625" customWidth="1"/>
    <col min="11778" max="11778" width="2.33203125" customWidth="1"/>
    <col min="11779" max="11779" width="12.5546875" customWidth="1"/>
    <col min="11780" max="11780" width="2.33203125" customWidth="1"/>
    <col min="11781" max="11781" width="8.6640625" customWidth="1"/>
    <col min="11782" max="11782" width="2.33203125" customWidth="1"/>
    <col min="11783" max="11783" width="12.5546875" customWidth="1"/>
    <col min="11784" max="11784" width="2.33203125" customWidth="1"/>
    <col min="11785" max="11785" width="8.6640625" customWidth="1"/>
    <col min="11786" max="11786" width="2.33203125" customWidth="1"/>
    <col min="11787" max="11787" width="12.6640625" customWidth="1"/>
    <col min="11788" max="11788" width="2.33203125" customWidth="1"/>
    <col min="11789" max="11789" width="8.6640625" customWidth="1"/>
    <col min="11790" max="11790" width="2.33203125" customWidth="1"/>
    <col min="11791" max="11791" width="12.5546875" customWidth="1"/>
    <col min="11792" max="11792" width="2.33203125" customWidth="1"/>
    <col min="11793" max="11793" width="8.6640625" customWidth="1"/>
    <col min="11794" max="11794" width="2.33203125" customWidth="1"/>
    <col min="11795" max="11795" width="14.6640625" customWidth="1"/>
    <col min="11796" max="11796" width="2.33203125" customWidth="1"/>
    <col min="11797" max="11797" width="8.6640625" customWidth="1"/>
    <col min="11798" max="11798" width="2.33203125" customWidth="1"/>
    <col min="11799" max="11799" width="14" customWidth="1"/>
    <col min="11800" max="11800" width="2.33203125" customWidth="1"/>
    <col min="11801" max="11801" width="8.6640625" customWidth="1"/>
    <col min="11802" max="11802" width="2.33203125" customWidth="1"/>
    <col min="11803" max="11803" width="14.6640625" customWidth="1"/>
    <col min="11804" max="11804" width="2.33203125" customWidth="1"/>
    <col min="11805" max="11805" width="8.6640625" customWidth="1"/>
    <col min="11806" max="11806" width="2.33203125" customWidth="1"/>
    <col min="11808" max="11808" width="2.33203125" customWidth="1"/>
    <col min="11809" max="11809" width="8.6640625" customWidth="1"/>
    <col min="11810" max="11810" width="2.33203125" customWidth="1"/>
    <col min="11812" max="11812" width="2.33203125" customWidth="1"/>
    <col min="11813" max="11813" width="8.6640625" customWidth="1"/>
    <col min="11814" max="11814" width="3.6640625" customWidth="1"/>
    <col min="12033" max="12033" width="48.44140625" customWidth="1"/>
    <col min="12034" max="12034" width="2.33203125" customWidth="1"/>
    <col min="12035" max="12035" width="12.5546875" customWidth="1"/>
    <col min="12036" max="12036" width="2.33203125" customWidth="1"/>
    <col min="12037" max="12037" width="8.6640625" customWidth="1"/>
    <col min="12038" max="12038" width="2.33203125" customWidth="1"/>
    <col min="12039" max="12039" width="12.5546875" customWidth="1"/>
    <col min="12040" max="12040" width="2.33203125" customWidth="1"/>
    <col min="12041" max="12041" width="8.6640625" customWidth="1"/>
    <col min="12042" max="12042" width="2.33203125" customWidth="1"/>
    <col min="12043" max="12043" width="12.6640625" customWidth="1"/>
    <col min="12044" max="12044" width="2.33203125" customWidth="1"/>
    <col min="12045" max="12045" width="8.6640625" customWidth="1"/>
    <col min="12046" max="12046" width="2.33203125" customWidth="1"/>
    <col min="12047" max="12047" width="12.5546875" customWidth="1"/>
    <col min="12048" max="12048" width="2.33203125" customWidth="1"/>
    <col min="12049" max="12049" width="8.6640625" customWidth="1"/>
    <col min="12050" max="12050" width="2.33203125" customWidth="1"/>
    <col min="12051" max="12051" width="14.6640625" customWidth="1"/>
    <col min="12052" max="12052" width="2.33203125" customWidth="1"/>
    <col min="12053" max="12053" width="8.6640625" customWidth="1"/>
    <col min="12054" max="12054" width="2.33203125" customWidth="1"/>
    <col min="12055" max="12055" width="14" customWidth="1"/>
    <col min="12056" max="12056" width="2.33203125" customWidth="1"/>
    <col min="12057" max="12057" width="8.6640625" customWidth="1"/>
    <col min="12058" max="12058" width="2.33203125" customWidth="1"/>
    <col min="12059" max="12059" width="14.6640625" customWidth="1"/>
    <col min="12060" max="12060" width="2.33203125" customWidth="1"/>
    <col min="12061" max="12061" width="8.6640625" customWidth="1"/>
    <col min="12062" max="12062" width="2.33203125" customWidth="1"/>
    <col min="12064" max="12064" width="2.33203125" customWidth="1"/>
    <col min="12065" max="12065" width="8.6640625" customWidth="1"/>
    <col min="12066" max="12066" width="2.33203125" customWidth="1"/>
    <col min="12068" max="12068" width="2.33203125" customWidth="1"/>
    <col min="12069" max="12069" width="8.6640625" customWidth="1"/>
    <col min="12070" max="12070" width="3.6640625" customWidth="1"/>
    <col min="12289" max="12289" width="48.44140625" customWidth="1"/>
    <col min="12290" max="12290" width="2.33203125" customWidth="1"/>
    <col min="12291" max="12291" width="12.5546875" customWidth="1"/>
    <col min="12292" max="12292" width="2.33203125" customWidth="1"/>
    <col min="12293" max="12293" width="8.6640625" customWidth="1"/>
    <col min="12294" max="12294" width="2.33203125" customWidth="1"/>
    <col min="12295" max="12295" width="12.5546875" customWidth="1"/>
    <col min="12296" max="12296" width="2.33203125" customWidth="1"/>
    <col min="12297" max="12297" width="8.6640625" customWidth="1"/>
    <col min="12298" max="12298" width="2.33203125" customWidth="1"/>
    <col min="12299" max="12299" width="12.6640625" customWidth="1"/>
    <col min="12300" max="12300" width="2.33203125" customWidth="1"/>
    <col min="12301" max="12301" width="8.6640625" customWidth="1"/>
    <col min="12302" max="12302" width="2.33203125" customWidth="1"/>
    <col min="12303" max="12303" width="12.5546875" customWidth="1"/>
    <col min="12304" max="12304" width="2.33203125" customWidth="1"/>
    <col min="12305" max="12305" width="8.6640625" customWidth="1"/>
    <col min="12306" max="12306" width="2.33203125" customWidth="1"/>
    <col min="12307" max="12307" width="14.6640625" customWidth="1"/>
    <col min="12308" max="12308" width="2.33203125" customWidth="1"/>
    <col min="12309" max="12309" width="8.6640625" customWidth="1"/>
    <col min="12310" max="12310" width="2.33203125" customWidth="1"/>
    <col min="12311" max="12311" width="14" customWidth="1"/>
    <col min="12312" max="12312" width="2.33203125" customWidth="1"/>
    <col min="12313" max="12313" width="8.6640625" customWidth="1"/>
    <col min="12314" max="12314" width="2.33203125" customWidth="1"/>
    <col min="12315" max="12315" width="14.6640625" customWidth="1"/>
    <col min="12316" max="12316" width="2.33203125" customWidth="1"/>
    <col min="12317" max="12317" width="8.6640625" customWidth="1"/>
    <col min="12318" max="12318" width="2.33203125" customWidth="1"/>
    <col min="12320" max="12320" width="2.33203125" customWidth="1"/>
    <col min="12321" max="12321" width="8.6640625" customWidth="1"/>
    <col min="12322" max="12322" width="2.33203125" customWidth="1"/>
    <col min="12324" max="12324" width="2.33203125" customWidth="1"/>
    <col min="12325" max="12325" width="8.6640625" customWidth="1"/>
    <col min="12326" max="12326" width="3.6640625" customWidth="1"/>
    <col min="12545" max="12545" width="48.44140625" customWidth="1"/>
    <col min="12546" max="12546" width="2.33203125" customWidth="1"/>
    <col min="12547" max="12547" width="12.5546875" customWidth="1"/>
    <col min="12548" max="12548" width="2.33203125" customWidth="1"/>
    <col min="12549" max="12549" width="8.6640625" customWidth="1"/>
    <col min="12550" max="12550" width="2.33203125" customWidth="1"/>
    <col min="12551" max="12551" width="12.5546875" customWidth="1"/>
    <col min="12552" max="12552" width="2.33203125" customWidth="1"/>
    <col min="12553" max="12553" width="8.6640625" customWidth="1"/>
    <col min="12554" max="12554" width="2.33203125" customWidth="1"/>
    <col min="12555" max="12555" width="12.6640625" customWidth="1"/>
    <col min="12556" max="12556" width="2.33203125" customWidth="1"/>
    <col min="12557" max="12557" width="8.6640625" customWidth="1"/>
    <col min="12558" max="12558" width="2.33203125" customWidth="1"/>
    <col min="12559" max="12559" width="12.5546875" customWidth="1"/>
    <col min="12560" max="12560" width="2.33203125" customWidth="1"/>
    <col min="12561" max="12561" width="8.6640625" customWidth="1"/>
    <col min="12562" max="12562" width="2.33203125" customWidth="1"/>
    <col min="12563" max="12563" width="14.6640625" customWidth="1"/>
    <col min="12564" max="12564" width="2.33203125" customWidth="1"/>
    <col min="12565" max="12565" width="8.6640625" customWidth="1"/>
    <col min="12566" max="12566" width="2.33203125" customWidth="1"/>
    <col min="12567" max="12567" width="14" customWidth="1"/>
    <col min="12568" max="12568" width="2.33203125" customWidth="1"/>
    <col min="12569" max="12569" width="8.6640625" customWidth="1"/>
    <col min="12570" max="12570" width="2.33203125" customWidth="1"/>
    <col min="12571" max="12571" width="14.6640625" customWidth="1"/>
    <col min="12572" max="12572" width="2.33203125" customWidth="1"/>
    <col min="12573" max="12573" width="8.6640625" customWidth="1"/>
    <col min="12574" max="12574" width="2.33203125" customWidth="1"/>
    <col min="12576" max="12576" width="2.33203125" customWidth="1"/>
    <col min="12577" max="12577" width="8.6640625" customWidth="1"/>
    <col min="12578" max="12578" width="2.33203125" customWidth="1"/>
    <col min="12580" max="12580" width="2.33203125" customWidth="1"/>
    <col min="12581" max="12581" width="8.6640625" customWidth="1"/>
    <col min="12582" max="12582" width="3.6640625" customWidth="1"/>
    <col min="12801" max="12801" width="48.44140625" customWidth="1"/>
    <col min="12802" max="12802" width="2.33203125" customWidth="1"/>
    <col min="12803" max="12803" width="12.5546875" customWidth="1"/>
    <col min="12804" max="12804" width="2.33203125" customWidth="1"/>
    <col min="12805" max="12805" width="8.6640625" customWidth="1"/>
    <col min="12806" max="12806" width="2.33203125" customWidth="1"/>
    <col min="12807" max="12807" width="12.5546875" customWidth="1"/>
    <col min="12808" max="12808" width="2.33203125" customWidth="1"/>
    <col min="12809" max="12809" width="8.6640625" customWidth="1"/>
    <col min="12810" max="12810" width="2.33203125" customWidth="1"/>
    <col min="12811" max="12811" width="12.6640625" customWidth="1"/>
    <col min="12812" max="12812" width="2.33203125" customWidth="1"/>
    <col min="12813" max="12813" width="8.6640625" customWidth="1"/>
    <col min="12814" max="12814" width="2.33203125" customWidth="1"/>
    <col min="12815" max="12815" width="12.5546875" customWidth="1"/>
    <col min="12816" max="12816" width="2.33203125" customWidth="1"/>
    <col min="12817" max="12817" width="8.6640625" customWidth="1"/>
    <col min="12818" max="12818" width="2.33203125" customWidth="1"/>
    <col min="12819" max="12819" width="14.6640625" customWidth="1"/>
    <col min="12820" max="12820" width="2.33203125" customWidth="1"/>
    <col min="12821" max="12821" width="8.6640625" customWidth="1"/>
    <col min="12822" max="12822" width="2.33203125" customWidth="1"/>
    <col min="12823" max="12823" width="14" customWidth="1"/>
    <col min="12824" max="12824" width="2.33203125" customWidth="1"/>
    <col min="12825" max="12825" width="8.6640625" customWidth="1"/>
    <col min="12826" max="12826" width="2.33203125" customWidth="1"/>
    <col min="12827" max="12827" width="14.6640625" customWidth="1"/>
    <col min="12828" max="12828" width="2.33203125" customWidth="1"/>
    <col min="12829" max="12829" width="8.6640625" customWidth="1"/>
    <col min="12830" max="12830" width="2.33203125" customWidth="1"/>
    <col min="12832" max="12832" width="2.33203125" customWidth="1"/>
    <col min="12833" max="12833" width="8.6640625" customWidth="1"/>
    <col min="12834" max="12834" width="2.33203125" customWidth="1"/>
    <col min="12836" max="12836" width="2.33203125" customWidth="1"/>
    <col min="12837" max="12837" width="8.6640625" customWidth="1"/>
    <col min="12838" max="12838" width="3.6640625" customWidth="1"/>
    <col min="13057" max="13057" width="48.44140625" customWidth="1"/>
    <col min="13058" max="13058" width="2.33203125" customWidth="1"/>
    <col min="13059" max="13059" width="12.5546875" customWidth="1"/>
    <col min="13060" max="13060" width="2.33203125" customWidth="1"/>
    <col min="13061" max="13061" width="8.6640625" customWidth="1"/>
    <col min="13062" max="13062" width="2.33203125" customWidth="1"/>
    <col min="13063" max="13063" width="12.5546875" customWidth="1"/>
    <col min="13064" max="13064" width="2.33203125" customWidth="1"/>
    <col min="13065" max="13065" width="8.6640625" customWidth="1"/>
    <col min="13066" max="13066" width="2.33203125" customWidth="1"/>
    <col min="13067" max="13067" width="12.6640625" customWidth="1"/>
    <col min="13068" max="13068" width="2.33203125" customWidth="1"/>
    <col min="13069" max="13069" width="8.6640625" customWidth="1"/>
    <col min="13070" max="13070" width="2.33203125" customWidth="1"/>
    <col min="13071" max="13071" width="12.5546875" customWidth="1"/>
    <col min="13072" max="13072" width="2.33203125" customWidth="1"/>
    <col min="13073" max="13073" width="8.6640625" customWidth="1"/>
    <col min="13074" max="13074" width="2.33203125" customWidth="1"/>
    <col min="13075" max="13075" width="14.6640625" customWidth="1"/>
    <col min="13076" max="13076" width="2.33203125" customWidth="1"/>
    <col min="13077" max="13077" width="8.6640625" customWidth="1"/>
    <col min="13078" max="13078" width="2.33203125" customWidth="1"/>
    <col min="13079" max="13079" width="14" customWidth="1"/>
    <col min="13080" max="13080" width="2.33203125" customWidth="1"/>
    <col min="13081" max="13081" width="8.6640625" customWidth="1"/>
    <col min="13082" max="13082" width="2.33203125" customWidth="1"/>
    <col min="13083" max="13083" width="14.6640625" customWidth="1"/>
    <col min="13084" max="13084" width="2.33203125" customWidth="1"/>
    <col min="13085" max="13085" width="8.6640625" customWidth="1"/>
    <col min="13086" max="13086" width="2.33203125" customWidth="1"/>
    <col min="13088" max="13088" width="2.33203125" customWidth="1"/>
    <col min="13089" max="13089" width="8.6640625" customWidth="1"/>
    <col min="13090" max="13090" width="2.33203125" customWidth="1"/>
    <col min="13092" max="13092" width="2.33203125" customWidth="1"/>
    <col min="13093" max="13093" width="8.6640625" customWidth="1"/>
    <col min="13094" max="13094" width="3.6640625" customWidth="1"/>
    <col min="13313" max="13313" width="48.44140625" customWidth="1"/>
    <col min="13314" max="13314" width="2.33203125" customWidth="1"/>
    <col min="13315" max="13315" width="12.5546875" customWidth="1"/>
    <col min="13316" max="13316" width="2.33203125" customWidth="1"/>
    <col min="13317" max="13317" width="8.6640625" customWidth="1"/>
    <col min="13318" max="13318" width="2.33203125" customWidth="1"/>
    <col min="13319" max="13319" width="12.5546875" customWidth="1"/>
    <col min="13320" max="13320" width="2.33203125" customWidth="1"/>
    <col min="13321" max="13321" width="8.6640625" customWidth="1"/>
    <col min="13322" max="13322" width="2.33203125" customWidth="1"/>
    <col min="13323" max="13323" width="12.6640625" customWidth="1"/>
    <col min="13324" max="13324" width="2.33203125" customWidth="1"/>
    <col min="13325" max="13325" width="8.6640625" customWidth="1"/>
    <col min="13326" max="13326" width="2.33203125" customWidth="1"/>
    <col min="13327" max="13327" width="12.5546875" customWidth="1"/>
    <col min="13328" max="13328" width="2.33203125" customWidth="1"/>
    <col min="13329" max="13329" width="8.6640625" customWidth="1"/>
    <col min="13330" max="13330" width="2.33203125" customWidth="1"/>
    <col min="13331" max="13331" width="14.6640625" customWidth="1"/>
    <col min="13332" max="13332" width="2.33203125" customWidth="1"/>
    <col min="13333" max="13333" width="8.6640625" customWidth="1"/>
    <col min="13334" max="13334" width="2.33203125" customWidth="1"/>
    <col min="13335" max="13335" width="14" customWidth="1"/>
    <col min="13336" max="13336" width="2.33203125" customWidth="1"/>
    <col min="13337" max="13337" width="8.6640625" customWidth="1"/>
    <col min="13338" max="13338" width="2.33203125" customWidth="1"/>
    <col min="13339" max="13339" width="14.6640625" customWidth="1"/>
    <col min="13340" max="13340" width="2.33203125" customWidth="1"/>
    <col min="13341" max="13341" width="8.6640625" customWidth="1"/>
    <col min="13342" max="13342" width="2.33203125" customWidth="1"/>
    <col min="13344" max="13344" width="2.33203125" customWidth="1"/>
    <col min="13345" max="13345" width="8.6640625" customWidth="1"/>
    <col min="13346" max="13346" width="2.33203125" customWidth="1"/>
    <col min="13348" max="13348" width="2.33203125" customWidth="1"/>
    <col min="13349" max="13349" width="8.6640625" customWidth="1"/>
    <col min="13350" max="13350" width="3.6640625" customWidth="1"/>
    <col min="13569" max="13569" width="48.44140625" customWidth="1"/>
    <col min="13570" max="13570" width="2.33203125" customWidth="1"/>
    <col min="13571" max="13571" width="12.5546875" customWidth="1"/>
    <col min="13572" max="13572" width="2.33203125" customWidth="1"/>
    <col min="13573" max="13573" width="8.6640625" customWidth="1"/>
    <col min="13574" max="13574" width="2.33203125" customWidth="1"/>
    <col min="13575" max="13575" width="12.5546875" customWidth="1"/>
    <col min="13576" max="13576" width="2.33203125" customWidth="1"/>
    <col min="13577" max="13577" width="8.6640625" customWidth="1"/>
    <col min="13578" max="13578" width="2.33203125" customWidth="1"/>
    <col min="13579" max="13579" width="12.6640625" customWidth="1"/>
    <col min="13580" max="13580" width="2.33203125" customWidth="1"/>
    <col min="13581" max="13581" width="8.6640625" customWidth="1"/>
    <col min="13582" max="13582" width="2.33203125" customWidth="1"/>
    <col min="13583" max="13583" width="12.5546875" customWidth="1"/>
    <col min="13584" max="13584" width="2.33203125" customWidth="1"/>
    <col min="13585" max="13585" width="8.6640625" customWidth="1"/>
    <col min="13586" max="13586" width="2.33203125" customWidth="1"/>
    <col min="13587" max="13587" width="14.6640625" customWidth="1"/>
    <col min="13588" max="13588" width="2.33203125" customWidth="1"/>
    <col min="13589" max="13589" width="8.6640625" customWidth="1"/>
    <col min="13590" max="13590" width="2.33203125" customWidth="1"/>
    <col min="13591" max="13591" width="14" customWidth="1"/>
    <col min="13592" max="13592" width="2.33203125" customWidth="1"/>
    <col min="13593" max="13593" width="8.6640625" customWidth="1"/>
    <col min="13594" max="13594" width="2.33203125" customWidth="1"/>
    <col min="13595" max="13595" width="14.6640625" customWidth="1"/>
    <col min="13596" max="13596" width="2.33203125" customWidth="1"/>
    <col min="13597" max="13597" width="8.6640625" customWidth="1"/>
    <col min="13598" max="13598" width="2.33203125" customWidth="1"/>
    <col min="13600" max="13600" width="2.33203125" customWidth="1"/>
    <col min="13601" max="13601" width="8.6640625" customWidth="1"/>
    <col min="13602" max="13602" width="2.33203125" customWidth="1"/>
    <col min="13604" max="13604" width="2.33203125" customWidth="1"/>
    <col min="13605" max="13605" width="8.6640625" customWidth="1"/>
    <col min="13606" max="13606" width="3.6640625" customWidth="1"/>
    <col min="13825" max="13825" width="48.44140625" customWidth="1"/>
    <col min="13826" max="13826" width="2.33203125" customWidth="1"/>
    <col min="13827" max="13827" width="12.5546875" customWidth="1"/>
    <col min="13828" max="13828" width="2.33203125" customWidth="1"/>
    <col min="13829" max="13829" width="8.6640625" customWidth="1"/>
    <col min="13830" max="13830" width="2.33203125" customWidth="1"/>
    <col min="13831" max="13831" width="12.5546875" customWidth="1"/>
    <col min="13832" max="13832" width="2.33203125" customWidth="1"/>
    <col min="13833" max="13833" width="8.6640625" customWidth="1"/>
    <col min="13834" max="13834" width="2.33203125" customWidth="1"/>
    <col min="13835" max="13835" width="12.6640625" customWidth="1"/>
    <col min="13836" max="13836" width="2.33203125" customWidth="1"/>
    <col min="13837" max="13837" width="8.6640625" customWidth="1"/>
    <col min="13838" max="13838" width="2.33203125" customWidth="1"/>
    <col min="13839" max="13839" width="12.5546875" customWidth="1"/>
    <col min="13840" max="13840" width="2.33203125" customWidth="1"/>
    <col min="13841" max="13841" width="8.6640625" customWidth="1"/>
    <col min="13842" max="13842" width="2.33203125" customWidth="1"/>
    <col min="13843" max="13843" width="14.6640625" customWidth="1"/>
    <col min="13844" max="13844" width="2.33203125" customWidth="1"/>
    <col min="13845" max="13845" width="8.6640625" customWidth="1"/>
    <col min="13846" max="13846" width="2.33203125" customWidth="1"/>
    <col min="13847" max="13847" width="14" customWidth="1"/>
    <col min="13848" max="13848" width="2.33203125" customWidth="1"/>
    <col min="13849" max="13849" width="8.6640625" customWidth="1"/>
    <col min="13850" max="13850" width="2.33203125" customWidth="1"/>
    <col min="13851" max="13851" width="14.6640625" customWidth="1"/>
    <col min="13852" max="13852" width="2.33203125" customWidth="1"/>
    <col min="13853" max="13853" width="8.6640625" customWidth="1"/>
    <col min="13854" max="13854" width="2.33203125" customWidth="1"/>
    <col min="13856" max="13856" width="2.33203125" customWidth="1"/>
    <col min="13857" max="13857" width="8.6640625" customWidth="1"/>
    <col min="13858" max="13858" width="2.33203125" customWidth="1"/>
    <col min="13860" max="13860" width="2.33203125" customWidth="1"/>
    <col min="13861" max="13861" width="8.6640625" customWidth="1"/>
    <col min="13862" max="13862" width="3.6640625" customWidth="1"/>
    <col min="14081" max="14081" width="48.44140625" customWidth="1"/>
    <col min="14082" max="14082" width="2.33203125" customWidth="1"/>
    <col min="14083" max="14083" width="12.5546875" customWidth="1"/>
    <col min="14084" max="14084" width="2.33203125" customWidth="1"/>
    <col min="14085" max="14085" width="8.6640625" customWidth="1"/>
    <col min="14086" max="14086" width="2.33203125" customWidth="1"/>
    <col min="14087" max="14087" width="12.5546875" customWidth="1"/>
    <col min="14088" max="14088" width="2.33203125" customWidth="1"/>
    <col min="14089" max="14089" width="8.6640625" customWidth="1"/>
    <col min="14090" max="14090" width="2.33203125" customWidth="1"/>
    <col min="14091" max="14091" width="12.6640625" customWidth="1"/>
    <col min="14092" max="14092" width="2.33203125" customWidth="1"/>
    <col min="14093" max="14093" width="8.6640625" customWidth="1"/>
    <col min="14094" max="14094" width="2.33203125" customWidth="1"/>
    <col min="14095" max="14095" width="12.5546875" customWidth="1"/>
    <col min="14096" max="14096" width="2.33203125" customWidth="1"/>
    <col min="14097" max="14097" width="8.6640625" customWidth="1"/>
    <col min="14098" max="14098" width="2.33203125" customWidth="1"/>
    <col min="14099" max="14099" width="14.6640625" customWidth="1"/>
    <col min="14100" max="14100" width="2.33203125" customWidth="1"/>
    <col min="14101" max="14101" width="8.6640625" customWidth="1"/>
    <col min="14102" max="14102" width="2.33203125" customWidth="1"/>
    <col min="14103" max="14103" width="14" customWidth="1"/>
    <col min="14104" max="14104" width="2.33203125" customWidth="1"/>
    <col min="14105" max="14105" width="8.6640625" customWidth="1"/>
    <col min="14106" max="14106" width="2.33203125" customWidth="1"/>
    <col min="14107" max="14107" width="14.6640625" customWidth="1"/>
    <col min="14108" max="14108" width="2.33203125" customWidth="1"/>
    <col min="14109" max="14109" width="8.6640625" customWidth="1"/>
    <col min="14110" max="14110" width="2.33203125" customWidth="1"/>
    <col min="14112" max="14112" width="2.33203125" customWidth="1"/>
    <col min="14113" max="14113" width="8.6640625" customWidth="1"/>
    <col min="14114" max="14114" width="2.33203125" customWidth="1"/>
    <col min="14116" max="14116" width="2.33203125" customWidth="1"/>
    <col min="14117" max="14117" width="8.6640625" customWidth="1"/>
    <col min="14118" max="14118" width="3.6640625" customWidth="1"/>
    <col min="14337" max="14337" width="48.44140625" customWidth="1"/>
    <col min="14338" max="14338" width="2.33203125" customWidth="1"/>
    <col min="14339" max="14339" width="12.5546875" customWidth="1"/>
    <col min="14340" max="14340" width="2.33203125" customWidth="1"/>
    <col min="14341" max="14341" width="8.6640625" customWidth="1"/>
    <col min="14342" max="14342" width="2.33203125" customWidth="1"/>
    <col min="14343" max="14343" width="12.5546875" customWidth="1"/>
    <col min="14344" max="14344" width="2.33203125" customWidth="1"/>
    <col min="14345" max="14345" width="8.6640625" customWidth="1"/>
    <col min="14346" max="14346" width="2.33203125" customWidth="1"/>
    <col min="14347" max="14347" width="12.6640625" customWidth="1"/>
    <col min="14348" max="14348" width="2.33203125" customWidth="1"/>
    <col min="14349" max="14349" width="8.6640625" customWidth="1"/>
    <col min="14350" max="14350" width="2.33203125" customWidth="1"/>
    <col min="14351" max="14351" width="12.5546875" customWidth="1"/>
    <col min="14352" max="14352" width="2.33203125" customWidth="1"/>
    <col min="14353" max="14353" width="8.6640625" customWidth="1"/>
    <col min="14354" max="14354" width="2.33203125" customWidth="1"/>
    <col min="14355" max="14355" width="14.6640625" customWidth="1"/>
    <col min="14356" max="14356" width="2.33203125" customWidth="1"/>
    <col min="14357" max="14357" width="8.6640625" customWidth="1"/>
    <col min="14358" max="14358" width="2.33203125" customWidth="1"/>
    <col min="14359" max="14359" width="14" customWidth="1"/>
    <col min="14360" max="14360" width="2.33203125" customWidth="1"/>
    <col min="14361" max="14361" width="8.6640625" customWidth="1"/>
    <col min="14362" max="14362" width="2.33203125" customWidth="1"/>
    <col min="14363" max="14363" width="14.6640625" customWidth="1"/>
    <col min="14364" max="14364" width="2.33203125" customWidth="1"/>
    <col min="14365" max="14365" width="8.6640625" customWidth="1"/>
    <col min="14366" max="14366" width="2.33203125" customWidth="1"/>
    <col min="14368" max="14368" width="2.33203125" customWidth="1"/>
    <col min="14369" max="14369" width="8.6640625" customWidth="1"/>
    <col min="14370" max="14370" width="2.33203125" customWidth="1"/>
    <col min="14372" max="14372" width="2.33203125" customWidth="1"/>
    <col min="14373" max="14373" width="8.6640625" customWidth="1"/>
    <col min="14374" max="14374" width="3.6640625" customWidth="1"/>
    <col min="14593" max="14593" width="48.44140625" customWidth="1"/>
    <col min="14594" max="14594" width="2.33203125" customWidth="1"/>
    <col min="14595" max="14595" width="12.5546875" customWidth="1"/>
    <col min="14596" max="14596" width="2.33203125" customWidth="1"/>
    <col min="14597" max="14597" width="8.6640625" customWidth="1"/>
    <col min="14598" max="14598" width="2.33203125" customWidth="1"/>
    <col min="14599" max="14599" width="12.5546875" customWidth="1"/>
    <col min="14600" max="14600" width="2.33203125" customWidth="1"/>
    <col min="14601" max="14601" width="8.6640625" customWidth="1"/>
    <col min="14602" max="14602" width="2.33203125" customWidth="1"/>
    <col min="14603" max="14603" width="12.6640625" customWidth="1"/>
    <col min="14604" max="14604" width="2.33203125" customWidth="1"/>
    <col min="14605" max="14605" width="8.6640625" customWidth="1"/>
    <col min="14606" max="14606" width="2.33203125" customWidth="1"/>
    <col min="14607" max="14607" width="12.5546875" customWidth="1"/>
    <col min="14608" max="14608" width="2.33203125" customWidth="1"/>
    <col min="14609" max="14609" width="8.6640625" customWidth="1"/>
    <col min="14610" max="14610" width="2.33203125" customWidth="1"/>
    <col min="14611" max="14611" width="14.6640625" customWidth="1"/>
    <col min="14612" max="14612" width="2.33203125" customWidth="1"/>
    <col min="14613" max="14613" width="8.6640625" customWidth="1"/>
    <col min="14614" max="14614" width="2.33203125" customWidth="1"/>
    <col min="14615" max="14615" width="14" customWidth="1"/>
    <col min="14616" max="14616" width="2.33203125" customWidth="1"/>
    <col min="14617" max="14617" width="8.6640625" customWidth="1"/>
    <col min="14618" max="14618" width="2.33203125" customWidth="1"/>
    <col min="14619" max="14619" width="14.6640625" customWidth="1"/>
    <col min="14620" max="14620" width="2.33203125" customWidth="1"/>
    <col min="14621" max="14621" width="8.6640625" customWidth="1"/>
    <col min="14622" max="14622" width="2.33203125" customWidth="1"/>
    <col min="14624" max="14624" width="2.33203125" customWidth="1"/>
    <col min="14625" max="14625" width="8.6640625" customWidth="1"/>
    <col min="14626" max="14626" width="2.33203125" customWidth="1"/>
    <col min="14628" max="14628" width="2.33203125" customWidth="1"/>
    <col min="14629" max="14629" width="8.6640625" customWidth="1"/>
    <col min="14630" max="14630" width="3.6640625" customWidth="1"/>
    <col min="14849" max="14849" width="48.44140625" customWidth="1"/>
    <col min="14850" max="14850" width="2.33203125" customWidth="1"/>
    <col min="14851" max="14851" width="12.5546875" customWidth="1"/>
    <col min="14852" max="14852" width="2.33203125" customWidth="1"/>
    <col min="14853" max="14853" width="8.6640625" customWidth="1"/>
    <col min="14854" max="14854" width="2.33203125" customWidth="1"/>
    <col min="14855" max="14855" width="12.5546875" customWidth="1"/>
    <col min="14856" max="14856" width="2.33203125" customWidth="1"/>
    <col min="14857" max="14857" width="8.6640625" customWidth="1"/>
    <col min="14858" max="14858" width="2.33203125" customWidth="1"/>
    <col min="14859" max="14859" width="12.6640625" customWidth="1"/>
    <col min="14860" max="14860" width="2.33203125" customWidth="1"/>
    <col min="14861" max="14861" width="8.6640625" customWidth="1"/>
    <col min="14862" max="14862" width="2.33203125" customWidth="1"/>
    <col min="14863" max="14863" width="12.5546875" customWidth="1"/>
    <col min="14864" max="14864" width="2.33203125" customWidth="1"/>
    <col min="14865" max="14865" width="8.6640625" customWidth="1"/>
    <col min="14866" max="14866" width="2.33203125" customWidth="1"/>
    <col min="14867" max="14867" width="14.6640625" customWidth="1"/>
    <col min="14868" max="14868" width="2.33203125" customWidth="1"/>
    <col min="14869" max="14869" width="8.6640625" customWidth="1"/>
    <col min="14870" max="14870" width="2.33203125" customWidth="1"/>
    <col min="14871" max="14871" width="14" customWidth="1"/>
    <col min="14872" max="14872" width="2.33203125" customWidth="1"/>
    <col min="14873" max="14873" width="8.6640625" customWidth="1"/>
    <col min="14874" max="14874" width="2.33203125" customWidth="1"/>
    <col min="14875" max="14875" width="14.6640625" customWidth="1"/>
    <col min="14876" max="14876" width="2.33203125" customWidth="1"/>
    <col min="14877" max="14877" width="8.6640625" customWidth="1"/>
    <col min="14878" max="14878" width="2.33203125" customWidth="1"/>
    <col min="14880" max="14880" width="2.33203125" customWidth="1"/>
    <col min="14881" max="14881" width="8.6640625" customWidth="1"/>
    <col min="14882" max="14882" width="2.33203125" customWidth="1"/>
    <col min="14884" max="14884" width="2.33203125" customWidth="1"/>
    <col min="14885" max="14885" width="8.6640625" customWidth="1"/>
    <col min="14886" max="14886" width="3.6640625" customWidth="1"/>
    <col min="15105" max="15105" width="48.44140625" customWidth="1"/>
    <col min="15106" max="15106" width="2.33203125" customWidth="1"/>
    <col min="15107" max="15107" width="12.5546875" customWidth="1"/>
    <col min="15108" max="15108" width="2.33203125" customWidth="1"/>
    <col min="15109" max="15109" width="8.6640625" customWidth="1"/>
    <col min="15110" max="15110" width="2.33203125" customWidth="1"/>
    <col min="15111" max="15111" width="12.5546875" customWidth="1"/>
    <col min="15112" max="15112" width="2.33203125" customWidth="1"/>
    <col min="15113" max="15113" width="8.6640625" customWidth="1"/>
    <col min="15114" max="15114" width="2.33203125" customWidth="1"/>
    <col min="15115" max="15115" width="12.6640625" customWidth="1"/>
    <col min="15116" max="15116" width="2.33203125" customWidth="1"/>
    <col min="15117" max="15117" width="8.6640625" customWidth="1"/>
    <col min="15118" max="15118" width="2.33203125" customWidth="1"/>
    <col min="15119" max="15119" width="12.5546875" customWidth="1"/>
    <col min="15120" max="15120" width="2.33203125" customWidth="1"/>
    <col min="15121" max="15121" width="8.6640625" customWidth="1"/>
    <col min="15122" max="15122" width="2.33203125" customWidth="1"/>
    <col min="15123" max="15123" width="14.6640625" customWidth="1"/>
    <col min="15124" max="15124" width="2.33203125" customWidth="1"/>
    <col min="15125" max="15125" width="8.6640625" customWidth="1"/>
    <col min="15126" max="15126" width="2.33203125" customWidth="1"/>
    <col min="15127" max="15127" width="14" customWidth="1"/>
    <col min="15128" max="15128" width="2.33203125" customWidth="1"/>
    <col min="15129" max="15129" width="8.6640625" customWidth="1"/>
    <col min="15130" max="15130" width="2.33203125" customWidth="1"/>
    <col min="15131" max="15131" width="14.6640625" customWidth="1"/>
    <col min="15132" max="15132" width="2.33203125" customWidth="1"/>
    <col min="15133" max="15133" width="8.6640625" customWidth="1"/>
    <col min="15134" max="15134" width="2.33203125" customWidth="1"/>
    <col min="15136" max="15136" width="2.33203125" customWidth="1"/>
    <col min="15137" max="15137" width="8.6640625" customWidth="1"/>
    <col min="15138" max="15138" width="2.33203125" customWidth="1"/>
    <col min="15140" max="15140" width="2.33203125" customWidth="1"/>
    <col min="15141" max="15141" width="8.6640625" customWidth="1"/>
    <col min="15142" max="15142" width="3.6640625" customWidth="1"/>
    <col min="15361" max="15361" width="48.44140625" customWidth="1"/>
    <col min="15362" max="15362" width="2.33203125" customWidth="1"/>
    <col min="15363" max="15363" width="12.5546875" customWidth="1"/>
    <col min="15364" max="15364" width="2.33203125" customWidth="1"/>
    <col min="15365" max="15365" width="8.6640625" customWidth="1"/>
    <col min="15366" max="15366" width="2.33203125" customWidth="1"/>
    <col min="15367" max="15367" width="12.5546875" customWidth="1"/>
    <col min="15368" max="15368" width="2.33203125" customWidth="1"/>
    <col min="15369" max="15369" width="8.6640625" customWidth="1"/>
    <col min="15370" max="15370" width="2.33203125" customWidth="1"/>
    <col min="15371" max="15371" width="12.6640625" customWidth="1"/>
    <col min="15372" max="15372" width="2.33203125" customWidth="1"/>
    <col min="15373" max="15373" width="8.6640625" customWidth="1"/>
    <col min="15374" max="15374" width="2.33203125" customWidth="1"/>
    <col min="15375" max="15375" width="12.5546875" customWidth="1"/>
    <col min="15376" max="15376" width="2.33203125" customWidth="1"/>
    <col min="15377" max="15377" width="8.6640625" customWidth="1"/>
    <col min="15378" max="15378" width="2.33203125" customWidth="1"/>
    <col min="15379" max="15379" width="14.6640625" customWidth="1"/>
    <col min="15380" max="15380" width="2.33203125" customWidth="1"/>
    <col min="15381" max="15381" width="8.6640625" customWidth="1"/>
    <col min="15382" max="15382" width="2.33203125" customWidth="1"/>
    <col min="15383" max="15383" width="14" customWidth="1"/>
    <col min="15384" max="15384" width="2.33203125" customWidth="1"/>
    <col min="15385" max="15385" width="8.6640625" customWidth="1"/>
    <col min="15386" max="15386" width="2.33203125" customWidth="1"/>
    <col min="15387" max="15387" width="14.6640625" customWidth="1"/>
    <col min="15388" max="15388" width="2.33203125" customWidth="1"/>
    <col min="15389" max="15389" width="8.6640625" customWidth="1"/>
    <col min="15390" max="15390" width="2.33203125" customWidth="1"/>
    <col min="15392" max="15392" width="2.33203125" customWidth="1"/>
    <col min="15393" max="15393" width="8.6640625" customWidth="1"/>
    <col min="15394" max="15394" width="2.33203125" customWidth="1"/>
    <col min="15396" max="15396" width="2.33203125" customWidth="1"/>
    <col min="15397" max="15397" width="8.6640625" customWidth="1"/>
    <col min="15398" max="15398" width="3.6640625" customWidth="1"/>
    <col min="15617" max="15617" width="48.44140625" customWidth="1"/>
    <col min="15618" max="15618" width="2.33203125" customWidth="1"/>
    <col min="15619" max="15619" width="12.5546875" customWidth="1"/>
    <col min="15620" max="15620" width="2.33203125" customWidth="1"/>
    <col min="15621" max="15621" width="8.6640625" customWidth="1"/>
    <col min="15622" max="15622" width="2.33203125" customWidth="1"/>
    <col min="15623" max="15623" width="12.5546875" customWidth="1"/>
    <col min="15624" max="15624" width="2.33203125" customWidth="1"/>
    <col min="15625" max="15625" width="8.6640625" customWidth="1"/>
    <col min="15626" max="15626" width="2.33203125" customWidth="1"/>
    <col min="15627" max="15627" width="12.6640625" customWidth="1"/>
    <col min="15628" max="15628" width="2.33203125" customWidth="1"/>
    <col min="15629" max="15629" width="8.6640625" customWidth="1"/>
    <col min="15630" max="15630" width="2.33203125" customWidth="1"/>
    <col min="15631" max="15631" width="12.5546875" customWidth="1"/>
    <col min="15632" max="15632" width="2.33203125" customWidth="1"/>
    <col min="15633" max="15633" width="8.6640625" customWidth="1"/>
    <col min="15634" max="15634" width="2.33203125" customWidth="1"/>
    <col min="15635" max="15635" width="14.6640625" customWidth="1"/>
    <col min="15636" max="15636" width="2.33203125" customWidth="1"/>
    <col min="15637" max="15637" width="8.6640625" customWidth="1"/>
    <col min="15638" max="15638" width="2.33203125" customWidth="1"/>
    <col min="15639" max="15639" width="14" customWidth="1"/>
    <col min="15640" max="15640" width="2.33203125" customWidth="1"/>
    <col min="15641" max="15641" width="8.6640625" customWidth="1"/>
    <col min="15642" max="15642" width="2.33203125" customWidth="1"/>
    <col min="15643" max="15643" width="14.6640625" customWidth="1"/>
    <col min="15644" max="15644" width="2.33203125" customWidth="1"/>
    <col min="15645" max="15645" width="8.6640625" customWidth="1"/>
    <col min="15646" max="15646" width="2.33203125" customWidth="1"/>
    <col min="15648" max="15648" width="2.33203125" customWidth="1"/>
    <col min="15649" max="15649" width="8.6640625" customWidth="1"/>
    <col min="15650" max="15650" width="2.33203125" customWidth="1"/>
    <col min="15652" max="15652" width="2.33203125" customWidth="1"/>
    <col min="15653" max="15653" width="8.6640625" customWidth="1"/>
    <col min="15654" max="15654" width="3.6640625" customWidth="1"/>
    <col min="15873" max="15873" width="48.44140625" customWidth="1"/>
    <col min="15874" max="15874" width="2.33203125" customWidth="1"/>
    <col min="15875" max="15875" width="12.5546875" customWidth="1"/>
    <col min="15876" max="15876" width="2.33203125" customWidth="1"/>
    <col min="15877" max="15877" width="8.6640625" customWidth="1"/>
    <col min="15878" max="15878" width="2.33203125" customWidth="1"/>
    <col min="15879" max="15879" width="12.5546875" customWidth="1"/>
    <col min="15880" max="15880" width="2.33203125" customWidth="1"/>
    <col min="15881" max="15881" width="8.6640625" customWidth="1"/>
    <col min="15882" max="15882" width="2.33203125" customWidth="1"/>
    <col min="15883" max="15883" width="12.6640625" customWidth="1"/>
    <col min="15884" max="15884" width="2.33203125" customWidth="1"/>
    <col min="15885" max="15885" width="8.6640625" customWidth="1"/>
    <col min="15886" max="15886" width="2.33203125" customWidth="1"/>
    <col min="15887" max="15887" width="12.5546875" customWidth="1"/>
    <col min="15888" max="15888" width="2.33203125" customWidth="1"/>
    <col min="15889" max="15889" width="8.6640625" customWidth="1"/>
    <col min="15890" max="15890" width="2.33203125" customWidth="1"/>
    <col min="15891" max="15891" width="14.6640625" customWidth="1"/>
    <col min="15892" max="15892" width="2.33203125" customWidth="1"/>
    <col min="15893" max="15893" width="8.6640625" customWidth="1"/>
    <col min="15894" max="15894" width="2.33203125" customWidth="1"/>
    <col min="15895" max="15895" width="14" customWidth="1"/>
    <col min="15896" max="15896" width="2.33203125" customWidth="1"/>
    <col min="15897" max="15897" width="8.6640625" customWidth="1"/>
    <col min="15898" max="15898" width="2.33203125" customWidth="1"/>
    <col min="15899" max="15899" width="14.6640625" customWidth="1"/>
    <col min="15900" max="15900" width="2.33203125" customWidth="1"/>
    <col min="15901" max="15901" width="8.6640625" customWidth="1"/>
    <col min="15902" max="15902" width="2.33203125" customWidth="1"/>
    <col min="15904" max="15904" width="2.33203125" customWidth="1"/>
    <col min="15905" max="15905" width="8.6640625" customWidth="1"/>
    <col min="15906" max="15906" width="2.33203125" customWidth="1"/>
    <col min="15908" max="15908" width="2.33203125" customWidth="1"/>
    <col min="15909" max="15909" width="8.6640625" customWidth="1"/>
    <col min="15910" max="15910" width="3.6640625" customWidth="1"/>
    <col min="16129" max="16129" width="48.44140625" customWidth="1"/>
    <col min="16130" max="16130" width="2.33203125" customWidth="1"/>
    <col min="16131" max="16131" width="12.5546875" customWidth="1"/>
    <col min="16132" max="16132" width="2.33203125" customWidth="1"/>
    <col min="16133" max="16133" width="8.6640625" customWidth="1"/>
    <col min="16134" max="16134" width="2.33203125" customWidth="1"/>
    <col min="16135" max="16135" width="12.5546875" customWidth="1"/>
    <col min="16136" max="16136" width="2.33203125" customWidth="1"/>
    <col min="16137" max="16137" width="8.6640625" customWidth="1"/>
    <col min="16138" max="16138" width="2.33203125" customWidth="1"/>
    <col min="16139" max="16139" width="12.6640625" customWidth="1"/>
    <col min="16140" max="16140" width="2.33203125" customWidth="1"/>
    <col min="16141" max="16141" width="8.6640625" customWidth="1"/>
    <col min="16142" max="16142" width="2.33203125" customWidth="1"/>
    <col min="16143" max="16143" width="12.5546875" customWidth="1"/>
    <col min="16144" max="16144" width="2.33203125" customWidth="1"/>
    <col min="16145" max="16145" width="8.6640625" customWidth="1"/>
    <col min="16146" max="16146" width="2.33203125" customWidth="1"/>
    <col min="16147" max="16147" width="14.6640625" customWidth="1"/>
    <col min="16148" max="16148" width="2.33203125" customWidth="1"/>
    <col min="16149" max="16149" width="8.6640625" customWidth="1"/>
    <col min="16150" max="16150" width="2.33203125" customWidth="1"/>
    <col min="16151" max="16151" width="14" customWidth="1"/>
    <col min="16152" max="16152" width="2.33203125" customWidth="1"/>
    <col min="16153" max="16153" width="8.6640625" customWidth="1"/>
    <col min="16154" max="16154" width="2.33203125" customWidth="1"/>
    <col min="16155" max="16155" width="14.6640625" customWidth="1"/>
    <col min="16156" max="16156" width="2.33203125" customWidth="1"/>
    <col min="16157" max="16157" width="8.6640625" customWidth="1"/>
    <col min="16158" max="16158" width="2.33203125" customWidth="1"/>
    <col min="16160" max="16160" width="2.33203125" customWidth="1"/>
    <col min="16161" max="16161" width="8.6640625" customWidth="1"/>
    <col min="16162" max="16162" width="2.33203125" customWidth="1"/>
    <col min="16164" max="16164" width="2.33203125" customWidth="1"/>
    <col min="16165" max="16165" width="8.6640625" customWidth="1"/>
    <col min="16166" max="16166" width="3.6640625" customWidth="1"/>
  </cols>
  <sheetData>
    <row r="2" spans="1:41" ht="30">
      <c r="A2" s="251" t="s">
        <v>47</v>
      </c>
      <c r="B2" s="252"/>
      <c r="C2" s="252"/>
      <c r="D2" s="252"/>
      <c r="E2" s="253"/>
      <c r="F2" s="252"/>
      <c r="G2" s="252"/>
      <c r="H2" s="252"/>
      <c r="I2" s="253"/>
      <c r="J2" s="252"/>
      <c r="K2" s="252"/>
      <c r="L2" s="252"/>
      <c r="M2" s="253"/>
      <c r="N2" s="252"/>
      <c r="O2" s="252"/>
      <c r="P2" s="252"/>
      <c r="Q2" s="253"/>
      <c r="R2" s="252"/>
      <c r="S2" s="252"/>
      <c r="T2" s="252"/>
      <c r="U2" s="253">
        <v>19</v>
      </c>
      <c r="V2" s="252"/>
      <c r="W2" s="252"/>
      <c r="X2" s="252"/>
      <c r="Y2" s="253"/>
      <c r="Z2" s="252"/>
      <c r="AA2" s="252">
        <v>1</v>
      </c>
      <c r="AB2" s="252"/>
      <c r="AC2" s="253"/>
      <c r="AD2" s="252"/>
      <c r="AE2" s="252"/>
      <c r="AF2" s="252"/>
      <c r="AG2" s="253"/>
      <c r="AH2" s="252"/>
      <c r="AI2" s="252"/>
      <c r="AJ2" s="252"/>
      <c r="AK2" s="253"/>
    </row>
    <row r="3" spans="1:41" ht="15.6">
      <c r="A3" s="254" t="s">
        <v>48</v>
      </c>
    </row>
    <row r="4" spans="1:41" ht="15.6">
      <c r="A4" s="254"/>
    </row>
    <row r="5" spans="1:41" ht="15.6">
      <c r="A5" s="255" t="s">
        <v>56</v>
      </c>
      <c r="AG5" s="256" t="s">
        <v>10</v>
      </c>
    </row>
    <row r="6" spans="1:41" ht="15.6">
      <c r="A6" s="293"/>
      <c r="B6" s="294"/>
      <c r="C6" s="295"/>
      <c r="D6" s="295"/>
      <c r="E6" s="296"/>
      <c r="F6" s="295"/>
      <c r="G6" s="295"/>
      <c r="H6" s="295"/>
      <c r="I6" s="296"/>
      <c r="J6" s="295"/>
      <c r="K6" s="295"/>
      <c r="L6" s="295"/>
      <c r="M6" s="296"/>
      <c r="N6" s="294"/>
      <c r="O6" s="295"/>
      <c r="P6" s="295"/>
      <c r="Q6" s="296"/>
      <c r="R6" s="295"/>
      <c r="S6" s="295"/>
      <c r="T6" s="295"/>
      <c r="U6" s="296"/>
      <c r="V6" s="295"/>
      <c r="W6" s="295"/>
      <c r="X6" s="295"/>
      <c r="Y6" s="296"/>
      <c r="Z6" s="295"/>
      <c r="AA6" s="295"/>
      <c r="AB6" s="295"/>
      <c r="AC6" s="296"/>
      <c r="AD6" s="295"/>
      <c r="AE6" s="295"/>
      <c r="AF6" s="295"/>
      <c r="AG6" s="296"/>
      <c r="AH6" s="295"/>
      <c r="AI6" s="295"/>
      <c r="AJ6" s="295"/>
      <c r="AK6" s="296"/>
      <c r="AL6" s="297"/>
      <c r="AM6" s="126"/>
    </row>
    <row r="7" spans="1:41" ht="15.6">
      <c r="A7" s="257"/>
      <c r="B7" s="258"/>
      <c r="C7" s="259"/>
      <c r="D7" s="259"/>
      <c r="E7" s="260"/>
      <c r="F7" s="259"/>
      <c r="G7" s="259"/>
      <c r="H7" s="259"/>
      <c r="I7" s="260"/>
      <c r="J7" s="259"/>
      <c r="K7" s="259"/>
      <c r="L7" s="259"/>
      <c r="M7" s="260"/>
      <c r="N7" s="261" t="s">
        <v>19</v>
      </c>
      <c r="O7" s="262"/>
      <c r="P7" s="262"/>
      <c r="Q7" s="263"/>
      <c r="R7" s="262"/>
      <c r="S7" s="262"/>
      <c r="T7" s="262"/>
      <c r="U7" s="263"/>
      <c r="V7" s="262"/>
      <c r="W7" s="262"/>
      <c r="X7" s="262"/>
      <c r="Y7" s="263"/>
      <c r="Z7" s="262"/>
      <c r="AA7" s="262"/>
      <c r="AB7" s="262"/>
      <c r="AC7" s="263"/>
      <c r="AD7" s="262"/>
      <c r="AE7" s="262"/>
      <c r="AF7" s="262"/>
      <c r="AG7" s="263"/>
      <c r="AH7" s="262"/>
      <c r="AI7" s="262"/>
      <c r="AJ7" s="262"/>
      <c r="AK7" s="263"/>
      <c r="AL7" s="264"/>
      <c r="AM7" s="126"/>
    </row>
    <row r="8" spans="1:41" ht="15.6">
      <c r="A8" s="265"/>
      <c r="B8" s="261" t="s">
        <v>21</v>
      </c>
      <c r="C8" s="262"/>
      <c r="D8" s="262"/>
      <c r="E8" s="263"/>
      <c r="F8" s="262"/>
      <c r="G8" s="262"/>
      <c r="H8" s="262"/>
      <c r="I8" s="263"/>
      <c r="J8" s="262"/>
      <c r="K8" s="262"/>
      <c r="L8" s="262"/>
      <c r="M8" s="263"/>
      <c r="N8" s="266"/>
      <c r="O8" s="267"/>
      <c r="P8" s="267"/>
      <c r="Q8" s="268"/>
      <c r="R8" s="267"/>
      <c r="S8" s="267"/>
      <c r="T8" s="267"/>
      <c r="U8" s="268"/>
      <c r="V8" s="267"/>
      <c r="W8" s="267"/>
      <c r="X8" s="267"/>
      <c r="Y8" s="268"/>
      <c r="Z8" s="266"/>
      <c r="AA8" s="267"/>
      <c r="AB8" s="267"/>
      <c r="AC8" s="268"/>
      <c r="AD8" s="267"/>
      <c r="AE8" s="267"/>
      <c r="AF8" s="267"/>
      <c r="AG8" s="268"/>
      <c r="AH8" s="267"/>
      <c r="AI8" s="267"/>
      <c r="AJ8" s="267"/>
      <c r="AK8" s="268"/>
      <c r="AL8" s="269"/>
      <c r="AM8" s="126"/>
    </row>
    <row r="9" spans="1:41" ht="15.6">
      <c r="A9" s="257" t="s">
        <v>49</v>
      </c>
      <c r="B9" s="258"/>
      <c r="C9" s="259"/>
      <c r="D9" s="259"/>
      <c r="E9" s="260"/>
      <c r="F9" s="259"/>
      <c r="G9" s="259"/>
      <c r="H9" s="259"/>
      <c r="I9" s="260"/>
      <c r="J9" s="259"/>
      <c r="K9" s="259"/>
      <c r="L9" s="259"/>
      <c r="M9" s="260"/>
      <c r="N9" s="261" t="s">
        <v>22</v>
      </c>
      <c r="O9" s="262"/>
      <c r="P9" s="262"/>
      <c r="Q9" s="263"/>
      <c r="R9" s="262"/>
      <c r="S9" s="262"/>
      <c r="T9" s="262"/>
      <c r="U9" s="263"/>
      <c r="V9" s="262"/>
      <c r="W9" s="262"/>
      <c r="X9" s="262"/>
      <c r="Y9" s="263"/>
      <c r="Z9" s="261" t="s">
        <v>23</v>
      </c>
      <c r="AA9" s="262"/>
      <c r="AB9" s="262"/>
      <c r="AC9" s="263"/>
      <c r="AD9" s="262"/>
      <c r="AE9" s="262"/>
      <c r="AF9" s="262"/>
      <c r="AG9" s="263"/>
      <c r="AH9" s="262"/>
      <c r="AI9" s="262"/>
      <c r="AJ9" s="262"/>
      <c r="AK9" s="263"/>
      <c r="AL9" s="264"/>
      <c r="AM9" s="126"/>
    </row>
    <row r="10" spans="1:41" ht="15.6">
      <c r="A10" s="257"/>
      <c r="B10" s="266"/>
      <c r="C10" s="267"/>
      <c r="D10" s="267"/>
      <c r="E10" s="268"/>
      <c r="F10" s="266"/>
      <c r="G10" s="267"/>
      <c r="H10" s="267"/>
      <c r="I10" s="268"/>
      <c r="J10" s="266"/>
      <c r="K10" s="267"/>
      <c r="L10" s="267"/>
      <c r="M10" s="268"/>
      <c r="N10" s="266"/>
      <c r="O10" s="267"/>
      <c r="P10" s="267"/>
      <c r="Q10" s="268"/>
      <c r="R10" s="266"/>
      <c r="S10" s="267"/>
      <c r="T10" s="267"/>
      <c r="U10" s="268"/>
      <c r="V10" s="266"/>
      <c r="W10" s="267"/>
      <c r="X10" s="267"/>
      <c r="Y10" s="268"/>
      <c r="Z10" s="266"/>
      <c r="AA10" s="267"/>
      <c r="AB10" s="267"/>
      <c r="AC10" s="268"/>
      <c r="AD10" s="266"/>
      <c r="AE10" s="267"/>
      <c r="AF10" s="267"/>
      <c r="AG10" s="268"/>
      <c r="AH10" s="266"/>
      <c r="AI10" s="267"/>
      <c r="AJ10" s="267"/>
      <c r="AK10" s="268"/>
      <c r="AL10" s="269"/>
      <c r="AM10" s="126"/>
    </row>
    <row r="11" spans="1:41" ht="15.6">
      <c r="A11" s="257"/>
      <c r="B11" s="261" t="s">
        <v>1</v>
      </c>
      <c r="C11" s="262"/>
      <c r="D11" s="262"/>
      <c r="E11" s="263"/>
      <c r="F11" s="261" t="s">
        <v>11</v>
      </c>
      <c r="G11" s="262"/>
      <c r="H11" s="262"/>
      <c r="I11" s="263"/>
      <c r="J11" s="261" t="s">
        <v>12</v>
      </c>
      <c r="K11" s="262"/>
      <c r="L11" s="262"/>
      <c r="M11" s="263"/>
      <c r="N11" s="261" t="s">
        <v>1</v>
      </c>
      <c r="O11" s="262"/>
      <c r="P11" s="262"/>
      <c r="Q11" s="263"/>
      <c r="R11" s="261" t="s">
        <v>11</v>
      </c>
      <c r="S11" s="262"/>
      <c r="T11" s="262"/>
      <c r="U11" s="263"/>
      <c r="V11" s="261" t="s">
        <v>12</v>
      </c>
      <c r="W11" s="262"/>
      <c r="X11" s="262"/>
      <c r="Y11" s="263"/>
      <c r="Z11" s="261" t="s">
        <v>1</v>
      </c>
      <c r="AA11" s="262"/>
      <c r="AB11" s="262"/>
      <c r="AC11" s="263"/>
      <c r="AD11" s="261" t="s">
        <v>11</v>
      </c>
      <c r="AE11" s="262"/>
      <c r="AF11" s="262"/>
      <c r="AG11" s="263"/>
      <c r="AH11" s="261" t="s">
        <v>12</v>
      </c>
      <c r="AI11" s="262"/>
      <c r="AJ11" s="262"/>
      <c r="AK11" s="263"/>
      <c r="AL11" s="270"/>
      <c r="AM11" s="126"/>
    </row>
    <row r="12" spans="1:41" ht="15.6">
      <c r="A12" s="271"/>
      <c r="B12" s="266"/>
      <c r="C12" s="267"/>
      <c r="D12" s="266"/>
      <c r="E12" s="268"/>
      <c r="F12" s="266"/>
      <c r="G12" s="267"/>
      <c r="H12" s="266"/>
      <c r="I12" s="268"/>
      <c r="J12" s="266"/>
      <c r="K12" s="267"/>
      <c r="L12" s="266"/>
      <c r="M12" s="268"/>
      <c r="N12" s="266"/>
      <c r="O12" s="267"/>
      <c r="P12" s="266"/>
      <c r="Q12" s="268"/>
      <c r="R12" s="266"/>
      <c r="S12" s="267"/>
      <c r="T12" s="266"/>
      <c r="U12" s="268"/>
      <c r="V12" s="266"/>
      <c r="W12" s="267"/>
      <c r="X12" s="266"/>
      <c r="Y12" s="268"/>
      <c r="Z12" s="266"/>
      <c r="AA12" s="267"/>
      <c r="AB12" s="266"/>
      <c r="AC12" s="268"/>
      <c r="AD12" s="266"/>
      <c r="AE12" s="267"/>
      <c r="AF12" s="266"/>
      <c r="AG12" s="268"/>
      <c r="AH12" s="266"/>
      <c r="AI12" s="267"/>
      <c r="AJ12" s="266"/>
      <c r="AK12" s="268"/>
      <c r="AL12" s="269"/>
      <c r="AM12" s="126"/>
    </row>
    <row r="13" spans="1:41" ht="15.6">
      <c r="A13" s="257"/>
      <c r="B13" s="258"/>
      <c r="C13" s="272" t="s">
        <v>24</v>
      </c>
      <c r="D13" s="258"/>
      <c r="E13" s="273" t="s">
        <v>25</v>
      </c>
      <c r="F13" s="258"/>
      <c r="G13" s="272" t="s">
        <v>24</v>
      </c>
      <c r="H13" s="258"/>
      <c r="I13" s="273" t="s">
        <v>25</v>
      </c>
      <c r="J13" s="258"/>
      <c r="K13" s="272" t="s">
        <v>24</v>
      </c>
      <c r="L13" s="258"/>
      <c r="M13" s="273" t="s">
        <v>25</v>
      </c>
      <c r="N13" s="258"/>
      <c r="O13" s="272" t="s">
        <v>24</v>
      </c>
      <c r="P13" s="258"/>
      <c r="Q13" s="273" t="s">
        <v>25</v>
      </c>
      <c r="R13" s="258"/>
      <c r="S13" s="272" t="s">
        <v>24</v>
      </c>
      <c r="T13" s="258"/>
      <c r="U13" s="273" t="s">
        <v>25</v>
      </c>
      <c r="V13" s="258"/>
      <c r="W13" s="272" t="s">
        <v>24</v>
      </c>
      <c r="X13" s="258"/>
      <c r="Y13" s="273" t="s">
        <v>25</v>
      </c>
      <c r="Z13" s="258"/>
      <c r="AA13" s="272" t="s">
        <v>24</v>
      </c>
      <c r="AB13" s="258"/>
      <c r="AC13" s="273" t="s">
        <v>25</v>
      </c>
      <c r="AD13" s="258"/>
      <c r="AE13" s="272" t="s">
        <v>24</v>
      </c>
      <c r="AF13" s="258"/>
      <c r="AG13" s="273" t="s">
        <v>25</v>
      </c>
      <c r="AH13" s="258"/>
      <c r="AI13" s="272" t="s">
        <v>24</v>
      </c>
      <c r="AJ13" s="258"/>
      <c r="AK13" s="273" t="s">
        <v>25</v>
      </c>
      <c r="AL13" s="270"/>
      <c r="AM13" s="126"/>
    </row>
    <row r="14" spans="1:41" ht="15.6">
      <c r="A14" s="257"/>
      <c r="B14" s="298"/>
      <c r="C14" s="299"/>
      <c r="D14" s="298"/>
      <c r="E14" s="300"/>
      <c r="F14" s="298"/>
      <c r="G14" s="299"/>
      <c r="H14" s="298"/>
      <c r="I14" s="300"/>
      <c r="J14" s="298"/>
      <c r="K14" s="299"/>
      <c r="L14" s="298"/>
      <c r="M14" s="300"/>
      <c r="N14" s="298"/>
      <c r="O14" s="299"/>
      <c r="P14" s="298"/>
      <c r="Q14" s="300"/>
      <c r="R14" s="298"/>
      <c r="S14" s="299"/>
      <c r="T14" s="298"/>
      <c r="U14" s="300"/>
      <c r="V14" s="298"/>
      <c r="W14" s="299"/>
      <c r="X14" s="298"/>
      <c r="Y14" s="300"/>
      <c r="Z14" s="298"/>
      <c r="AA14" s="299"/>
      <c r="AB14" s="298"/>
      <c r="AC14" s="300"/>
      <c r="AD14" s="298"/>
      <c r="AE14" s="299"/>
      <c r="AF14" s="298"/>
      <c r="AG14" s="300"/>
      <c r="AH14" s="298"/>
      <c r="AI14" s="299"/>
      <c r="AJ14" s="298"/>
      <c r="AK14" s="300"/>
      <c r="AL14" s="301"/>
      <c r="AM14" s="126"/>
    </row>
    <row r="15" spans="1:41" ht="15.6">
      <c r="A15" s="302" t="s">
        <v>50</v>
      </c>
      <c r="B15" s="303"/>
      <c r="C15" s="304">
        <f>G15+K15</f>
        <v>45895</v>
      </c>
      <c r="D15" s="303"/>
      <c r="E15" s="305">
        <f>C15/C$30*100</f>
        <v>20.912218349167293</v>
      </c>
      <c r="F15" s="303"/>
      <c r="G15" s="304">
        <f>AE15+S15</f>
        <v>18755</v>
      </c>
      <c r="H15" s="303"/>
      <c r="I15" s="305">
        <f>G15/G$30*100</f>
        <v>15.704416998115972</v>
      </c>
      <c r="J15" s="303"/>
      <c r="K15" s="304">
        <f>AI15+W15</f>
        <v>27140</v>
      </c>
      <c r="L15" s="303"/>
      <c r="M15" s="305">
        <f>K15/K$30*100</f>
        <v>27.129148340663733</v>
      </c>
      <c r="N15" s="303"/>
      <c r="O15" s="304">
        <f>S15+W15</f>
        <v>39635</v>
      </c>
      <c r="P15" s="303"/>
      <c r="Q15" s="305">
        <f>O15/O$30*100</f>
        <v>19.800174847008869</v>
      </c>
      <c r="R15" s="303"/>
      <c r="S15" s="304">
        <v>16250</v>
      </c>
      <c r="T15" s="303"/>
      <c r="U15" s="305">
        <f>S15/$S$30*100</f>
        <v>14.873461168825225</v>
      </c>
      <c r="V15" s="303"/>
      <c r="W15" s="304">
        <v>23385</v>
      </c>
      <c r="X15" s="303"/>
      <c r="Y15" s="305">
        <f>W15/W$30*100</f>
        <v>25.720413550373955</v>
      </c>
      <c r="Z15" s="303"/>
      <c r="AA15" s="304">
        <f>AE15+AI15</f>
        <v>6260</v>
      </c>
      <c r="AB15" s="303"/>
      <c r="AC15" s="305">
        <f>AA15/AA$30*100</f>
        <v>32.452047693105236</v>
      </c>
      <c r="AD15" s="303"/>
      <c r="AE15" s="304">
        <v>2505</v>
      </c>
      <c r="AF15" s="303"/>
      <c r="AG15" s="305">
        <f>AE15/$AE$30*100</f>
        <v>24.631268436578171</v>
      </c>
      <c r="AH15" s="303"/>
      <c r="AI15" s="304">
        <v>3755</v>
      </c>
      <c r="AJ15" s="303"/>
      <c r="AK15" s="305">
        <f>AI15/AI$30*100</f>
        <v>41.173245614035089</v>
      </c>
      <c r="AL15" s="306"/>
      <c r="AM15" s="126"/>
      <c r="AO15" s="275"/>
    </row>
    <row r="16" spans="1:41">
      <c r="A16" s="307"/>
      <c r="B16" s="303"/>
      <c r="C16" s="304"/>
      <c r="D16" s="303"/>
      <c r="E16" s="305"/>
      <c r="F16" s="303"/>
      <c r="G16" s="304"/>
      <c r="H16" s="303"/>
      <c r="I16" s="305"/>
      <c r="J16" s="303"/>
      <c r="K16" s="304"/>
      <c r="L16" s="303"/>
      <c r="M16" s="305"/>
      <c r="N16" s="303"/>
      <c r="O16" s="304"/>
      <c r="P16" s="303"/>
      <c r="Q16" s="305"/>
      <c r="R16" s="303"/>
      <c r="S16" s="308"/>
      <c r="T16" s="303"/>
      <c r="U16" s="305"/>
      <c r="V16" s="303"/>
      <c r="W16" s="308"/>
      <c r="X16" s="303"/>
      <c r="Y16" s="305"/>
      <c r="Z16" s="303"/>
      <c r="AA16" s="304"/>
      <c r="AB16" s="303"/>
      <c r="AC16" s="305"/>
      <c r="AD16" s="303"/>
      <c r="AE16" s="308"/>
      <c r="AF16" s="303"/>
      <c r="AG16" s="305"/>
      <c r="AH16" s="303"/>
      <c r="AI16" s="308"/>
      <c r="AJ16" s="303"/>
      <c r="AK16" s="305"/>
      <c r="AL16" s="306"/>
      <c r="AM16" s="126"/>
      <c r="AO16" s="275"/>
    </row>
    <row r="17" spans="1:41" ht="15.6">
      <c r="A17" s="302" t="s">
        <v>51</v>
      </c>
      <c r="B17" s="303"/>
      <c r="C17" s="304">
        <f t="shared" ref="C17:C27" si="0">G17+K17</f>
        <v>31785</v>
      </c>
      <c r="D17" s="303"/>
      <c r="E17" s="305">
        <f>C17/C$30*100</f>
        <v>14.482947166974233</v>
      </c>
      <c r="F17" s="303"/>
      <c r="G17" s="304">
        <f t="shared" ref="G17:G27" si="1">AE17+S17</f>
        <v>16085</v>
      </c>
      <c r="H17" s="303"/>
      <c r="I17" s="305">
        <f>G17/G$30*100</f>
        <v>13.468704207661714</v>
      </c>
      <c r="J17" s="303"/>
      <c r="K17" s="304">
        <f t="shared" ref="K17:K25" si="2">AI17+W17</f>
        <v>15700</v>
      </c>
      <c r="L17" s="303"/>
      <c r="M17" s="305">
        <f>K17/K$30*100</f>
        <v>15.693722510995602</v>
      </c>
      <c r="N17" s="303"/>
      <c r="O17" s="304">
        <f t="shared" ref="O17:O27" si="3">S17+W17</f>
        <v>27985</v>
      </c>
      <c r="P17" s="303"/>
      <c r="Q17" s="305">
        <f>O17/O$30*100</f>
        <v>13.980267266142127</v>
      </c>
      <c r="R17" s="303"/>
      <c r="S17" s="304">
        <v>13940</v>
      </c>
      <c r="T17" s="303"/>
      <c r="U17" s="305">
        <f t="shared" ref="U17:U27" si="4">S17/$S$30*100</f>
        <v>12.759141458056838</v>
      </c>
      <c r="V17" s="303"/>
      <c r="W17" s="304">
        <v>14045</v>
      </c>
      <c r="X17" s="303"/>
      <c r="Y17" s="305">
        <f>W17/W$30*100</f>
        <v>15.447646282446106</v>
      </c>
      <c r="Z17" s="303"/>
      <c r="AA17" s="304">
        <f t="shared" ref="AA17:AA28" si="5">AE17+AI17</f>
        <v>3800</v>
      </c>
      <c r="AB17" s="303"/>
      <c r="AC17" s="305">
        <f>AA17/AA$30*100</f>
        <v>19.699326075686884</v>
      </c>
      <c r="AD17" s="303"/>
      <c r="AE17" s="304">
        <v>2145</v>
      </c>
      <c r="AF17" s="303"/>
      <c r="AG17" s="305">
        <f t="shared" ref="AG17:AG27" si="6">AE17/$AE$30*100</f>
        <v>21.091445427728615</v>
      </c>
      <c r="AH17" s="303"/>
      <c r="AI17" s="304">
        <v>1655</v>
      </c>
      <c r="AJ17" s="303"/>
      <c r="AK17" s="305">
        <f>AI17/AI$30*100</f>
        <v>18.146929824561404</v>
      </c>
      <c r="AL17" s="306"/>
      <c r="AM17" s="126"/>
      <c r="AO17" s="275"/>
    </row>
    <row r="18" spans="1:41">
      <c r="A18" s="307"/>
      <c r="B18" s="303"/>
      <c r="C18" s="304"/>
      <c r="D18" s="303"/>
      <c r="E18" s="305"/>
      <c r="F18" s="303"/>
      <c r="G18" s="304"/>
      <c r="H18" s="303"/>
      <c r="I18" s="305"/>
      <c r="J18" s="303"/>
      <c r="K18" s="304"/>
      <c r="L18" s="303"/>
      <c r="M18" s="305"/>
      <c r="N18" s="303"/>
      <c r="O18" s="304"/>
      <c r="P18" s="303"/>
      <c r="Q18" s="305"/>
      <c r="R18" s="303"/>
      <c r="S18" s="308"/>
      <c r="T18" s="303"/>
      <c r="U18" s="305"/>
      <c r="V18" s="303"/>
      <c r="W18" s="308"/>
      <c r="X18" s="303"/>
      <c r="Y18" s="305"/>
      <c r="Z18" s="303"/>
      <c r="AA18" s="304"/>
      <c r="AB18" s="303"/>
      <c r="AC18" s="305"/>
      <c r="AD18" s="303"/>
      <c r="AE18" s="308"/>
      <c r="AF18" s="303"/>
      <c r="AG18" s="305"/>
      <c r="AH18" s="303"/>
      <c r="AI18" s="308"/>
      <c r="AJ18" s="303"/>
      <c r="AK18" s="305"/>
      <c r="AL18" s="306"/>
      <c r="AM18" s="126"/>
      <c r="AO18" s="275"/>
    </row>
    <row r="19" spans="1:41" ht="15.6">
      <c r="A19" s="302" t="s">
        <v>52</v>
      </c>
      <c r="B19" s="309"/>
      <c r="C19" s="310">
        <f t="shared" si="0"/>
        <v>61560</v>
      </c>
      <c r="D19" s="303"/>
      <c r="E19" s="305">
        <f>C19/C$30*100</f>
        <v>28.050030756612671</v>
      </c>
      <c r="F19" s="303"/>
      <c r="G19" s="304">
        <f t="shared" si="1"/>
        <v>34910</v>
      </c>
      <c r="H19" s="303"/>
      <c r="I19" s="305">
        <f>G19/G$30*100</f>
        <v>29.231735398785847</v>
      </c>
      <c r="J19" s="303"/>
      <c r="K19" s="304">
        <f t="shared" si="2"/>
        <v>26650</v>
      </c>
      <c r="L19" s="303"/>
      <c r="M19" s="305">
        <f>K19/K$30*100</f>
        <v>26.639344262295083</v>
      </c>
      <c r="N19" s="303"/>
      <c r="O19" s="304">
        <f t="shared" si="3"/>
        <v>55800</v>
      </c>
      <c r="P19" s="303"/>
      <c r="Q19" s="305">
        <f>O19/O$30*100</f>
        <v>27.875608842263023</v>
      </c>
      <c r="R19" s="303"/>
      <c r="S19" s="304">
        <v>31675</v>
      </c>
      <c r="T19" s="303"/>
      <c r="U19" s="305">
        <f t="shared" si="4"/>
        <v>28.991808155233166</v>
      </c>
      <c r="V19" s="303"/>
      <c r="W19" s="304">
        <v>24125</v>
      </c>
      <c r="X19" s="303"/>
      <c r="Y19" s="305">
        <f>W19/W$30*100</f>
        <v>26.534315882094152</v>
      </c>
      <c r="Z19" s="303"/>
      <c r="AA19" s="304">
        <f t="shared" si="5"/>
        <v>5760</v>
      </c>
      <c r="AB19" s="303"/>
      <c r="AC19" s="305">
        <f>AA19/AA$30*100</f>
        <v>29.86003110419907</v>
      </c>
      <c r="AD19" s="303"/>
      <c r="AE19" s="304">
        <v>3235</v>
      </c>
      <c r="AF19" s="303"/>
      <c r="AG19" s="305">
        <f t="shared" si="6"/>
        <v>31.809242871189774</v>
      </c>
      <c r="AH19" s="303"/>
      <c r="AI19" s="304">
        <v>2525</v>
      </c>
      <c r="AJ19" s="303"/>
      <c r="AK19" s="305">
        <f>AI19/AI$30*100</f>
        <v>27.686403508771928</v>
      </c>
      <c r="AL19" s="306"/>
      <c r="AM19" s="126"/>
      <c r="AO19" s="275"/>
    </row>
    <row r="20" spans="1:41">
      <c r="A20" s="307"/>
      <c r="B20" s="309"/>
      <c r="C20" s="310"/>
      <c r="D20" s="303"/>
      <c r="E20" s="305"/>
      <c r="F20" s="303"/>
      <c r="G20" s="304"/>
      <c r="H20" s="303"/>
      <c r="I20" s="305"/>
      <c r="J20" s="303"/>
      <c r="K20" s="304"/>
      <c r="L20" s="303"/>
      <c r="M20" s="305"/>
      <c r="N20" s="303"/>
      <c r="O20" s="304"/>
      <c r="P20" s="303"/>
      <c r="Q20" s="305"/>
      <c r="R20" s="303"/>
      <c r="S20" s="308"/>
      <c r="T20" s="303"/>
      <c r="U20" s="305"/>
      <c r="V20" s="303"/>
      <c r="W20" s="308"/>
      <c r="X20" s="303"/>
      <c r="Y20" s="305"/>
      <c r="Z20" s="303"/>
      <c r="AA20" s="304"/>
      <c r="AB20" s="303"/>
      <c r="AC20" s="305"/>
      <c r="AD20" s="303"/>
      <c r="AE20" s="308"/>
      <c r="AF20" s="303"/>
      <c r="AG20" s="305"/>
      <c r="AH20" s="303"/>
      <c r="AI20" s="308"/>
      <c r="AJ20" s="303"/>
      <c r="AK20" s="305"/>
      <c r="AL20" s="306"/>
      <c r="AM20" s="126"/>
      <c r="AO20" s="275"/>
    </row>
    <row r="21" spans="1:41" ht="15.6">
      <c r="A21" s="302" t="s">
        <v>53</v>
      </c>
      <c r="B21" s="309"/>
      <c r="C21" s="310">
        <f t="shared" si="0"/>
        <v>1300</v>
      </c>
      <c r="D21" s="303"/>
      <c r="E21" s="305">
        <f>C21/C$30*100</f>
        <v>0.59234957738135918</v>
      </c>
      <c r="F21" s="303"/>
      <c r="G21" s="304">
        <f t="shared" si="1"/>
        <v>695</v>
      </c>
      <c r="H21" s="303"/>
      <c r="I21" s="305">
        <f>G21/G$30*100</f>
        <v>0.58195520200962947</v>
      </c>
      <c r="J21" s="303"/>
      <c r="K21" s="304">
        <f t="shared" si="2"/>
        <v>605</v>
      </c>
      <c r="L21" s="303"/>
      <c r="M21" s="305">
        <f>K21/K$30*100</f>
        <v>0.60475809676129544</v>
      </c>
      <c r="N21" s="303"/>
      <c r="O21" s="304">
        <f t="shared" si="3"/>
        <v>1300</v>
      </c>
      <c r="P21" s="303"/>
      <c r="Q21" s="305">
        <f>O21/O$30*100</f>
        <v>0.64943174722118147</v>
      </c>
      <c r="R21" s="303"/>
      <c r="S21" s="304">
        <v>695</v>
      </c>
      <c r="T21" s="303"/>
      <c r="U21" s="305">
        <f t="shared" si="4"/>
        <v>0.6361264930666789</v>
      </c>
      <c r="V21" s="303"/>
      <c r="W21" s="304">
        <v>605</v>
      </c>
      <c r="X21" s="303"/>
      <c r="Y21" s="305">
        <f>W21/W$30*100</f>
        <v>0.66542014958205009</v>
      </c>
      <c r="Z21" s="303"/>
      <c r="AA21" s="304"/>
      <c r="AB21" s="303"/>
      <c r="AC21" s="305">
        <f>AA21/AA$30*100</f>
        <v>0</v>
      </c>
      <c r="AD21" s="303"/>
      <c r="AE21" s="304">
        <v>0</v>
      </c>
      <c r="AF21" s="303"/>
      <c r="AG21" s="305">
        <f t="shared" si="6"/>
        <v>0</v>
      </c>
      <c r="AH21" s="303"/>
      <c r="AI21" s="304">
        <v>0</v>
      </c>
      <c r="AJ21" s="303"/>
      <c r="AK21" s="305">
        <f>AI21/AI$30*100</f>
        <v>0</v>
      </c>
      <c r="AL21" s="306"/>
      <c r="AM21" s="126"/>
      <c r="AO21" s="275"/>
    </row>
    <row r="22" spans="1:41">
      <c r="A22" s="307"/>
      <c r="B22" s="309"/>
      <c r="C22" s="310"/>
      <c r="D22" s="303"/>
      <c r="E22" s="305"/>
      <c r="F22" s="303"/>
      <c r="G22" s="304"/>
      <c r="H22" s="303"/>
      <c r="I22" s="305"/>
      <c r="J22" s="303"/>
      <c r="K22" s="304"/>
      <c r="L22" s="303"/>
      <c r="M22" s="305"/>
      <c r="N22" s="303"/>
      <c r="O22" s="304"/>
      <c r="P22" s="303"/>
      <c r="Q22" s="305"/>
      <c r="R22" s="303"/>
      <c r="S22" s="308"/>
      <c r="T22" s="303"/>
      <c r="U22" s="305"/>
      <c r="V22" s="303"/>
      <c r="W22" s="308"/>
      <c r="X22" s="303"/>
      <c r="Y22" s="305"/>
      <c r="Z22" s="303"/>
      <c r="AA22" s="304"/>
      <c r="AB22" s="303"/>
      <c r="AC22" s="305"/>
      <c r="AD22" s="303"/>
      <c r="AE22" s="308"/>
      <c r="AF22" s="303"/>
      <c r="AG22" s="305"/>
      <c r="AH22" s="303"/>
      <c r="AI22" s="308"/>
      <c r="AJ22" s="303"/>
      <c r="AK22" s="305"/>
      <c r="AL22" s="306"/>
      <c r="AM22" s="126"/>
      <c r="AO22" s="275"/>
    </row>
    <row r="23" spans="1:41" ht="15.6">
      <c r="A23" s="302" t="s">
        <v>54</v>
      </c>
      <c r="B23" s="309"/>
      <c r="C23" s="310">
        <f t="shared" si="0"/>
        <v>57910</v>
      </c>
      <c r="D23" s="303"/>
      <c r="E23" s="305">
        <f>C23/C$30*100</f>
        <v>26.38689540473424</v>
      </c>
      <c r="F23" s="303"/>
      <c r="G23" s="304">
        <f t="shared" si="1"/>
        <v>40295</v>
      </c>
      <c r="H23" s="303"/>
      <c r="I23" s="305">
        <f>G23/G$30*100</f>
        <v>33.740841532342472</v>
      </c>
      <c r="J23" s="303"/>
      <c r="K23" s="304">
        <f t="shared" si="2"/>
        <v>17615</v>
      </c>
      <c r="L23" s="303"/>
      <c r="M23" s="305">
        <f>K23/K$30*100</f>
        <v>17.607956817273092</v>
      </c>
      <c r="N23" s="303"/>
      <c r="O23" s="304">
        <f t="shared" si="3"/>
        <v>55860</v>
      </c>
      <c r="P23" s="303"/>
      <c r="Q23" s="305">
        <f>O23/O$30*100</f>
        <v>27.905582615211689</v>
      </c>
      <c r="R23" s="303"/>
      <c r="S23" s="304">
        <v>38765</v>
      </c>
      <c r="T23" s="303"/>
      <c r="U23" s="305">
        <f t="shared" si="4"/>
        <v>35.48121367443138</v>
      </c>
      <c r="V23" s="303"/>
      <c r="W23" s="304">
        <v>17095</v>
      </c>
      <c r="X23" s="303"/>
      <c r="Y23" s="305">
        <f>W23/W$30*100</f>
        <v>18.802243730752309</v>
      </c>
      <c r="Z23" s="303"/>
      <c r="AA23" s="304">
        <f t="shared" si="5"/>
        <v>2050</v>
      </c>
      <c r="AB23" s="303"/>
      <c r="AC23" s="305">
        <f>AA23/AA$30*100</f>
        <v>10.627268014515293</v>
      </c>
      <c r="AD23" s="303"/>
      <c r="AE23" s="304">
        <v>1530</v>
      </c>
      <c r="AF23" s="303"/>
      <c r="AG23" s="305">
        <f t="shared" si="6"/>
        <v>15.044247787610621</v>
      </c>
      <c r="AH23" s="303"/>
      <c r="AI23" s="304">
        <v>520</v>
      </c>
      <c r="AJ23" s="303"/>
      <c r="AK23" s="305">
        <v>5</v>
      </c>
      <c r="AL23" s="306"/>
      <c r="AM23" s="126"/>
      <c r="AO23" s="275"/>
    </row>
    <row r="24" spans="1:41">
      <c r="A24" s="307"/>
      <c r="B24" s="309"/>
      <c r="C24" s="310"/>
      <c r="D24" s="303"/>
      <c r="E24" s="305"/>
      <c r="F24" s="303"/>
      <c r="G24" s="304"/>
      <c r="H24" s="303"/>
      <c r="I24" s="305"/>
      <c r="J24" s="303"/>
      <c r="K24" s="304"/>
      <c r="L24" s="303"/>
      <c r="M24" s="305"/>
      <c r="N24" s="303"/>
      <c r="O24" s="304"/>
      <c r="P24" s="303"/>
      <c r="Q24" s="305"/>
      <c r="R24" s="303"/>
      <c r="S24" s="308"/>
      <c r="T24" s="303"/>
      <c r="U24" s="305"/>
      <c r="V24" s="303"/>
      <c r="W24" s="308"/>
      <c r="X24" s="303"/>
      <c r="Y24" s="305"/>
      <c r="Z24" s="303"/>
      <c r="AA24" s="304"/>
      <c r="AB24" s="303"/>
      <c r="AC24" s="305"/>
      <c r="AD24" s="303"/>
      <c r="AE24" s="308"/>
      <c r="AF24" s="303"/>
      <c r="AG24" s="305"/>
      <c r="AH24" s="303"/>
      <c r="AI24" s="308"/>
      <c r="AJ24" s="303"/>
      <c r="AK24" s="305"/>
      <c r="AL24" s="306"/>
      <c r="AM24" s="126"/>
      <c r="AO24" s="275"/>
    </row>
    <row r="25" spans="1:41" ht="31.2">
      <c r="A25" s="311" t="s">
        <v>55</v>
      </c>
      <c r="B25" s="309"/>
      <c r="C25" s="310">
        <f t="shared" si="0"/>
        <v>20425</v>
      </c>
      <c r="D25" s="303"/>
      <c r="E25" s="305">
        <f>C25/C$30*100</f>
        <v>9.3067231677032787</v>
      </c>
      <c r="F25" s="303"/>
      <c r="G25" s="304">
        <f t="shared" si="1"/>
        <v>8175</v>
      </c>
      <c r="H25" s="303"/>
      <c r="I25" s="305">
        <f>G25/G$30*100</f>
        <v>6.8453003977391669</v>
      </c>
      <c r="J25" s="303"/>
      <c r="K25" s="304">
        <f t="shared" si="2"/>
        <v>12250</v>
      </c>
      <c r="L25" s="303"/>
      <c r="M25" s="305">
        <f>K25/K$30*100</f>
        <v>12.245101959216314</v>
      </c>
      <c r="N25" s="303"/>
      <c r="O25" s="304">
        <f t="shared" si="3"/>
        <v>19005</v>
      </c>
      <c r="P25" s="303"/>
      <c r="Q25" s="305">
        <f>O25/O$30*100</f>
        <v>9.4941925814911947</v>
      </c>
      <c r="R25" s="303"/>
      <c r="S25" s="304">
        <v>7420</v>
      </c>
      <c r="T25" s="303"/>
      <c r="U25" s="305">
        <f t="shared" si="4"/>
        <v>6.7914511921651179</v>
      </c>
      <c r="V25" s="303"/>
      <c r="W25" s="304">
        <v>11585</v>
      </c>
      <c r="X25" s="303"/>
      <c r="Y25" s="305">
        <f>W25/W$30*100</f>
        <v>12.741970963484381</v>
      </c>
      <c r="Z25" s="303"/>
      <c r="AA25" s="304">
        <f t="shared" si="5"/>
        <v>1420</v>
      </c>
      <c r="AB25" s="303"/>
      <c r="AC25" s="305">
        <f>AA25/AA$30*100</f>
        <v>7.3613271124935196</v>
      </c>
      <c r="AD25" s="303"/>
      <c r="AE25" s="304">
        <v>755</v>
      </c>
      <c r="AF25" s="303"/>
      <c r="AG25" s="305">
        <f t="shared" si="6"/>
        <v>7.4237954768928223</v>
      </c>
      <c r="AH25" s="303"/>
      <c r="AI25" s="304">
        <v>665</v>
      </c>
      <c r="AJ25" s="303"/>
      <c r="AK25" s="305">
        <f>AI25/AI$30*100</f>
        <v>7.291666666666667</v>
      </c>
      <c r="AL25" s="306"/>
      <c r="AM25" s="126"/>
      <c r="AO25" s="275"/>
    </row>
    <row r="26" spans="1:41">
      <c r="A26" s="307"/>
      <c r="B26" s="309"/>
      <c r="C26" s="310"/>
      <c r="D26" s="303"/>
      <c r="E26" s="305"/>
      <c r="F26" s="303"/>
      <c r="G26" s="304"/>
      <c r="H26" s="303"/>
      <c r="I26" s="305"/>
      <c r="J26" s="303"/>
      <c r="K26" s="304"/>
      <c r="L26" s="303"/>
      <c r="M26" s="305"/>
      <c r="N26" s="303"/>
      <c r="O26" s="304"/>
      <c r="P26" s="303"/>
      <c r="Q26" s="305"/>
      <c r="R26" s="303"/>
      <c r="S26" s="304"/>
      <c r="T26" s="303"/>
      <c r="U26" s="305"/>
      <c r="V26" s="303"/>
      <c r="W26" s="308"/>
      <c r="X26" s="303"/>
      <c r="Y26" s="305"/>
      <c r="Z26" s="303"/>
      <c r="AA26" s="304"/>
      <c r="AB26" s="303"/>
      <c r="AC26" s="305"/>
      <c r="AD26" s="303"/>
      <c r="AE26" s="308"/>
      <c r="AF26" s="303"/>
      <c r="AG26" s="305"/>
      <c r="AH26" s="303"/>
      <c r="AI26" s="308"/>
      <c r="AJ26" s="303"/>
      <c r="AK26" s="305"/>
      <c r="AL26" s="306"/>
      <c r="AM26" s="126"/>
      <c r="AO26" s="275"/>
    </row>
    <row r="27" spans="1:41" ht="15.6">
      <c r="A27" s="312" t="s">
        <v>45</v>
      </c>
      <c r="B27" s="309"/>
      <c r="C27" s="310">
        <f t="shared" si="0"/>
        <v>590</v>
      </c>
      <c r="D27" s="303"/>
      <c r="E27" s="305">
        <f>C27/C$30*100</f>
        <v>0.2688355774269246</v>
      </c>
      <c r="F27" s="303"/>
      <c r="G27" s="304">
        <f t="shared" si="1"/>
        <v>510</v>
      </c>
      <c r="H27" s="303"/>
      <c r="I27" s="305">
        <f>G27/G$30*100</f>
        <v>0.42704626334519574</v>
      </c>
      <c r="J27" s="303"/>
      <c r="K27" s="304">
        <f>W27+AI27</f>
        <v>80</v>
      </c>
      <c r="L27" s="303"/>
      <c r="M27" s="305">
        <f>K27/K$30*100</f>
        <v>7.9968012794882054E-2</v>
      </c>
      <c r="N27" s="303"/>
      <c r="O27" s="304">
        <f t="shared" si="3"/>
        <v>590</v>
      </c>
      <c r="P27" s="303"/>
      <c r="Q27" s="305">
        <f>O27/O$30*100</f>
        <v>0.2947421006619208</v>
      </c>
      <c r="R27" s="303"/>
      <c r="S27" s="304">
        <v>510</v>
      </c>
      <c r="T27" s="303"/>
      <c r="U27" s="305">
        <f t="shared" si="4"/>
        <v>0.46679785822159164</v>
      </c>
      <c r="V27" s="303"/>
      <c r="W27" s="304">
        <v>80</v>
      </c>
      <c r="X27" s="303"/>
      <c r="Y27" s="305">
        <f>W27/W$30*100</f>
        <v>8.7989441267047955E-2</v>
      </c>
      <c r="Z27" s="303"/>
      <c r="AA27" s="304">
        <f t="shared" si="5"/>
        <v>0</v>
      </c>
      <c r="AB27" s="303"/>
      <c r="AC27" s="305">
        <f>AA27/AA$30*100</f>
        <v>0</v>
      </c>
      <c r="AD27" s="303"/>
      <c r="AE27" s="304">
        <v>0</v>
      </c>
      <c r="AF27" s="303"/>
      <c r="AG27" s="305">
        <f t="shared" si="6"/>
        <v>0</v>
      </c>
      <c r="AH27" s="303"/>
      <c r="AI27" s="304"/>
      <c r="AJ27" s="303"/>
      <c r="AK27" s="305">
        <f>AI27/AI$30*100</f>
        <v>0</v>
      </c>
      <c r="AL27" s="306"/>
      <c r="AM27" s="126"/>
      <c r="AO27" s="275"/>
    </row>
    <row r="28" spans="1:41">
      <c r="A28" s="307"/>
      <c r="B28" s="313"/>
      <c r="C28" s="314"/>
      <c r="D28" s="303"/>
      <c r="E28" s="305"/>
      <c r="F28" s="303"/>
      <c r="G28" s="304"/>
      <c r="H28" s="303"/>
      <c r="I28" s="305"/>
      <c r="J28" s="303"/>
      <c r="K28" s="304"/>
      <c r="L28" s="303"/>
      <c r="M28" s="305"/>
      <c r="N28" s="303"/>
      <c r="O28" s="304"/>
      <c r="P28" s="303"/>
      <c r="Q28" s="305"/>
      <c r="R28" s="303"/>
      <c r="S28" s="308"/>
      <c r="T28" s="303"/>
      <c r="U28" s="305"/>
      <c r="V28" s="303"/>
      <c r="W28" s="308"/>
      <c r="X28" s="303"/>
      <c r="Y28" s="305"/>
      <c r="Z28" s="303"/>
      <c r="AA28" s="304">
        <f t="shared" si="5"/>
        <v>0</v>
      </c>
      <c r="AB28" s="303"/>
      <c r="AC28" s="305"/>
      <c r="AD28" s="303"/>
      <c r="AE28" s="308"/>
      <c r="AF28" s="303"/>
      <c r="AG28" s="305"/>
      <c r="AH28" s="303"/>
      <c r="AI28" s="308"/>
      <c r="AJ28" s="303"/>
      <c r="AK28" s="305"/>
      <c r="AL28" s="306"/>
      <c r="AM28" s="126"/>
      <c r="AO28" s="275"/>
    </row>
    <row r="29" spans="1:41" ht="15.6">
      <c r="A29" s="276"/>
      <c r="B29" s="277"/>
      <c r="C29" s="278"/>
      <c r="D29" s="277"/>
      <c r="E29" s="279"/>
      <c r="F29" s="277"/>
      <c r="G29" s="278"/>
      <c r="H29" s="277"/>
      <c r="I29" s="279"/>
      <c r="J29" s="277"/>
      <c r="K29" s="278"/>
      <c r="L29" s="277"/>
      <c r="M29" s="279"/>
      <c r="N29" s="277"/>
      <c r="O29" s="278"/>
      <c r="P29" s="277"/>
      <c r="Q29" s="279"/>
      <c r="R29" s="277"/>
      <c r="S29" s="278"/>
      <c r="T29" s="277"/>
      <c r="U29" s="279"/>
      <c r="V29" s="277"/>
      <c r="W29" s="278"/>
      <c r="X29" s="277"/>
      <c r="Y29" s="279"/>
      <c r="Z29" s="277"/>
      <c r="AA29" s="278"/>
      <c r="AB29" s="277"/>
      <c r="AC29" s="279"/>
      <c r="AD29" s="277"/>
      <c r="AE29" s="278"/>
      <c r="AF29" s="277"/>
      <c r="AG29" s="279"/>
      <c r="AH29" s="277"/>
      <c r="AI29" s="278"/>
      <c r="AJ29" s="277"/>
      <c r="AK29" s="279"/>
      <c r="AL29" s="280"/>
      <c r="AM29" s="126"/>
      <c r="AO29" s="275"/>
    </row>
    <row r="30" spans="1:41" ht="18">
      <c r="A30" s="281" t="s">
        <v>34</v>
      </c>
      <c r="B30" s="282"/>
      <c r="C30" s="283">
        <f>G30+K30</f>
        <v>219465</v>
      </c>
      <c r="D30" s="284"/>
      <c r="E30" s="285">
        <f>SUM(E15:E28)</f>
        <v>100.00000000000001</v>
      </c>
      <c r="F30" s="284"/>
      <c r="G30" s="283">
        <f>SUM(G15:G28)</f>
        <v>119425</v>
      </c>
      <c r="H30" s="284"/>
      <c r="I30" s="285">
        <f>SUM(I15:I28)</f>
        <v>100</v>
      </c>
      <c r="J30" s="284"/>
      <c r="K30" s="283">
        <f>SUM(K15:K29)</f>
        <v>100040</v>
      </c>
      <c r="L30" s="284"/>
      <c r="M30" s="285">
        <f>SUM(M15:M28)</f>
        <v>100</v>
      </c>
      <c r="N30" s="284"/>
      <c r="O30" s="283">
        <f>S30+W30</f>
        <v>200175</v>
      </c>
      <c r="P30" s="284"/>
      <c r="Q30" s="285">
        <f>SUM(Q15:Q28)</f>
        <v>100</v>
      </c>
      <c r="R30" s="284"/>
      <c r="S30" s="283">
        <f>SUM(S15:S29)</f>
        <v>109255</v>
      </c>
      <c r="T30" s="284"/>
      <c r="U30" s="285">
        <f>SUM(U15:U28)</f>
        <v>99.999999999999986</v>
      </c>
      <c r="V30" s="284"/>
      <c r="W30" s="283">
        <f>SUM(W15:W29)</f>
        <v>90920</v>
      </c>
      <c r="X30" s="284"/>
      <c r="Y30" s="285">
        <f>SUM(Y15:Y28)</f>
        <v>99.999999999999986</v>
      </c>
      <c r="Z30" s="284"/>
      <c r="AA30" s="283">
        <f>SUM(AA15:AA28)</f>
        <v>19290</v>
      </c>
      <c r="AB30" s="284"/>
      <c r="AC30" s="285">
        <f>SUM(AC15:AC28)</f>
        <v>100</v>
      </c>
      <c r="AD30" s="284"/>
      <c r="AE30" s="283">
        <f>SUM(AE15:AE29)</f>
        <v>10170</v>
      </c>
      <c r="AF30" s="284"/>
      <c r="AG30" s="285">
        <f>SUM(AG15:AG28)</f>
        <v>99.999999999999986</v>
      </c>
      <c r="AH30" s="284"/>
      <c r="AI30" s="283">
        <f>SUM(AI15:AI28)</f>
        <v>9120</v>
      </c>
      <c r="AJ30" s="284"/>
      <c r="AK30" s="285">
        <f>SUM(AK15:AK28)</f>
        <v>99.298245614035096</v>
      </c>
      <c r="AL30" s="286"/>
      <c r="AM30" s="126"/>
      <c r="AO30" s="275"/>
    </row>
    <row r="31" spans="1:41" ht="15.6">
      <c r="A31" s="287"/>
      <c r="B31" s="288"/>
      <c r="C31" s="289"/>
      <c r="D31" s="290"/>
      <c r="E31" s="291"/>
      <c r="F31" s="290"/>
      <c r="G31" s="289"/>
      <c r="H31" s="290"/>
      <c r="I31" s="291"/>
      <c r="J31" s="290"/>
      <c r="K31" s="289"/>
      <c r="L31" s="290"/>
      <c r="M31" s="291"/>
      <c r="N31" s="290"/>
      <c r="O31" s="289"/>
      <c r="P31" s="290"/>
      <c r="Q31" s="291"/>
      <c r="R31" s="290"/>
      <c r="S31" s="289"/>
      <c r="T31" s="290"/>
      <c r="U31" s="291"/>
      <c r="V31" s="290"/>
      <c r="W31" s="289"/>
      <c r="X31" s="290"/>
      <c r="Y31" s="291"/>
      <c r="Z31" s="290"/>
      <c r="AA31" s="289"/>
      <c r="AB31" s="290"/>
      <c r="AC31" s="291"/>
      <c r="AD31" s="290"/>
      <c r="AE31" s="289"/>
      <c r="AF31" s="290"/>
      <c r="AG31" s="291"/>
      <c r="AH31" s="290"/>
      <c r="AI31" s="289"/>
      <c r="AJ31" s="290"/>
      <c r="AK31" s="291"/>
      <c r="AL31" s="292"/>
      <c r="AM31" s="126"/>
    </row>
    <row r="32" spans="1:41">
      <c r="A32" s="126"/>
      <c r="B32" s="126"/>
      <c r="C32" s="126"/>
      <c r="D32" s="126"/>
      <c r="E32" s="274"/>
      <c r="F32" s="126"/>
      <c r="G32" s="126"/>
      <c r="H32" s="126"/>
      <c r="I32" s="274"/>
      <c r="J32" s="126"/>
      <c r="K32" s="126"/>
      <c r="L32" s="126"/>
      <c r="M32" s="274"/>
      <c r="N32" s="126"/>
      <c r="O32" s="126"/>
      <c r="P32" s="126"/>
      <c r="Q32" s="274"/>
      <c r="R32" s="126"/>
      <c r="S32" s="126"/>
      <c r="T32" s="126"/>
      <c r="U32" s="274"/>
      <c r="V32" s="126"/>
      <c r="W32" s="126"/>
      <c r="X32" s="126"/>
      <c r="Y32" s="274"/>
      <c r="Z32" s="126"/>
      <c r="AA32" s="126"/>
      <c r="AB32" s="126"/>
      <c r="AC32" s="274"/>
      <c r="AD32" s="126"/>
      <c r="AE32" s="126"/>
      <c r="AF32" s="126"/>
      <c r="AG32" s="274"/>
      <c r="AH32" s="126"/>
      <c r="AI32" s="126"/>
      <c r="AJ32" s="126"/>
      <c r="AK32" s="274"/>
      <c r="AL32" s="12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4"/>
  <sheetViews>
    <sheetView workbookViewId="0">
      <selection activeCell="B89" sqref="B89"/>
    </sheetView>
  </sheetViews>
  <sheetFormatPr defaultRowHeight="14.4"/>
  <cols>
    <col min="1" max="1" width="4.109375" style="71" customWidth="1"/>
    <col min="2" max="2" width="38.6640625" style="71" customWidth="1"/>
    <col min="3" max="3" width="2.44140625" style="71" customWidth="1"/>
    <col min="4" max="4" width="11.44140625" style="71" customWidth="1"/>
    <col min="5" max="5" width="2.44140625" style="71" customWidth="1"/>
    <col min="6" max="6" width="12.33203125" style="317" customWidth="1"/>
    <col min="7" max="7" width="2.44140625" style="71" customWidth="1"/>
    <col min="8" max="8" width="11.44140625" style="71" customWidth="1"/>
    <col min="9" max="9" width="2.44140625" style="71" customWidth="1"/>
    <col min="10" max="10" width="12.33203125" style="317" customWidth="1"/>
    <col min="11" max="11" width="2.44140625" style="71" customWidth="1"/>
    <col min="12" max="12" width="11.44140625" style="71" customWidth="1"/>
    <col min="13" max="13" width="2.44140625" style="71" customWidth="1"/>
    <col min="14" max="14" width="11.44140625" style="317" customWidth="1"/>
    <col min="15" max="15" width="2.44140625" style="71" customWidth="1"/>
    <col min="16" max="255" width="11.44140625" style="71" customWidth="1"/>
    <col min="256" max="256" width="9.109375" style="71"/>
    <col min="257" max="257" width="4.109375" style="71" customWidth="1"/>
    <col min="258" max="258" width="38.6640625" style="71" customWidth="1"/>
    <col min="259" max="259" width="2.44140625" style="71" customWidth="1"/>
    <col min="260" max="260" width="11.44140625" style="71" customWidth="1"/>
    <col min="261" max="261" width="2.44140625" style="71" customWidth="1"/>
    <col min="262" max="262" width="12.33203125" style="71" customWidth="1"/>
    <col min="263" max="263" width="2.44140625" style="71" customWidth="1"/>
    <col min="264" max="264" width="11.44140625" style="71" customWidth="1"/>
    <col min="265" max="265" width="2.44140625" style="71" customWidth="1"/>
    <col min="266" max="266" width="12.33203125" style="71" customWidth="1"/>
    <col min="267" max="267" width="2.44140625" style="71" customWidth="1"/>
    <col min="268" max="268" width="11.44140625" style="71" customWidth="1"/>
    <col min="269" max="269" width="2.44140625" style="71" customWidth="1"/>
    <col min="270" max="270" width="11.44140625" style="71" customWidth="1"/>
    <col min="271" max="271" width="2.44140625" style="71" customWidth="1"/>
    <col min="272" max="511" width="11.44140625" style="71" customWidth="1"/>
    <col min="512" max="512" width="9.109375" style="71"/>
    <col min="513" max="513" width="4.109375" style="71" customWidth="1"/>
    <col min="514" max="514" width="38.6640625" style="71" customWidth="1"/>
    <col min="515" max="515" width="2.44140625" style="71" customWidth="1"/>
    <col min="516" max="516" width="11.44140625" style="71" customWidth="1"/>
    <col min="517" max="517" width="2.44140625" style="71" customWidth="1"/>
    <col min="518" max="518" width="12.33203125" style="71" customWidth="1"/>
    <col min="519" max="519" width="2.44140625" style="71" customWidth="1"/>
    <col min="520" max="520" width="11.44140625" style="71" customWidth="1"/>
    <col min="521" max="521" width="2.44140625" style="71" customWidth="1"/>
    <col min="522" max="522" width="12.33203125" style="71" customWidth="1"/>
    <col min="523" max="523" width="2.44140625" style="71" customWidth="1"/>
    <col min="524" max="524" width="11.44140625" style="71" customWidth="1"/>
    <col min="525" max="525" width="2.44140625" style="71" customWidth="1"/>
    <col min="526" max="526" width="11.44140625" style="71" customWidth="1"/>
    <col min="527" max="527" width="2.44140625" style="71" customWidth="1"/>
    <col min="528" max="767" width="11.44140625" style="71" customWidth="1"/>
    <col min="768" max="768" width="9.109375" style="71"/>
    <col min="769" max="769" width="4.109375" style="71" customWidth="1"/>
    <col min="770" max="770" width="38.6640625" style="71" customWidth="1"/>
    <col min="771" max="771" width="2.44140625" style="71" customWidth="1"/>
    <col min="772" max="772" width="11.44140625" style="71" customWidth="1"/>
    <col min="773" max="773" width="2.44140625" style="71" customWidth="1"/>
    <col min="774" max="774" width="12.33203125" style="71" customWidth="1"/>
    <col min="775" max="775" width="2.44140625" style="71" customWidth="1"/>
    <col min="776" max="776" width="11.44140625" style="71" customWidth="1"/>
    <col min="777" max="777" width="2.44140625" style="71" customWidth="1"/>
    <col min="778" max="778" width="12.33203125" style="71" customWidth="1"/>
    <col min="779" max="779" width="2.44140625" style="71" customWidth="1"/>
    <col min="780" max="780" width="11.44140625" style="71" customWidth="1"/>
    <col min="781" max="781" width="2.44140625" style="71" customWidth="1"/>
    <col min="782" max="782" width="11.44140625" style="71" customWidth="1"/>
    <col min="783" max="783" width="2.44140625" style="71" customWidth="1"/>
    <col min="784" max="1023" width="11.44140625" style="71" customWidth="1"/>
    <col min="1024" max="1024" width="9.109375" style="71"/>
    <col min="1025" max="1025" width="4.109375" style="71" customWidth="1"/>
    <col min="1026" max="1026" width="38.6640625" style="71" customWidth="1"/>
    <col min="1027" max="1027" width="2.44140625" style="71" customWidth="1"/>
    <col min="1028" max="1028" width="11.44140625" style="71" customWidth="1"/>
    <col min="1029" max="1029" width="2.44140625" style="71" customWidth="1"/>
    <col min="1030" max="1030" width="12.33203125" style="71" customWidth="1"/>
    <col min="1031" max="1031" width="2.44140625" style="71" customWidth="1"/>
    <col min="1032" max="1032" width="11.44140625" style="71" customWidth="1"/>
    <col min="1033" max="1033" width="2.44140625" style="71" customWidth="1"/>
    <col min="1034" max="1034" width="12.33203125" style="71" customWidth="1"/>
    <col min="1035" max="1035" width="2.44140625" style="71" customWidth="1"/>
    <col min="1036" max="1036" width="11.44140625" style="71" customWidth="1"/>
    <col min="1037" max="1037" width="2.44140625" style="71" customWidth="1"/>
    <col min="1038" max="1038" width="11.44140625" style="71" customWidth="1"/>
    <col min="1039" max="1039" width="2.44140625" style="71" customWidth="1"/>
    <col min="1040" max="1279" width="11.44140625" style="71" customWidth="1"/>
    <col min="1280" max="1280" width="9.109375" style="71"/>
    <col min="1281" max="1281" width="4.109375" style="71" customWidth="1"/>
    <col min="1282" max="1282" width="38.6640625" style="71" customWidth="1"/>
    <col min="1283" max="1283" width="2.44140625" style="71" customWidth="1"/>
    <col min="1284" max="1284" width="11.44140625" style="71" customWidth="1"/>
    <col min="1285" max="1285" width="2.44140625" style="71" customWidth="1"/>
    <col min="1286" max="1286" width="12.33203125" style="71" customWidth="1"/>
    <col min="1287" max="1287" width="2.44140625" style="71" customWidth="1"/>
    <col min="1288" max="1288" width="11.44140625" style="71" customWidth="1"/>
    <col min="1289" max="1289" width="2.44140625" style="71" customWidth="1"/>
    <col min="1290" max="1290" width="12.33203125" style="71" customWidth="1"/>
    <col min="1291" max="1291" width="2.44140625" style="71" customWidth="1"/>
    <col min="1292" max="1292" width="11.44140625" style="71" customWidth="1"/>
    <col min="1293" max="1293" width="2.44140625" style="71" customWidth="1"/>
    <col min="1294" max="1294" width="11.44140625" style="71" customWidth="1"/>
    <col min="1295" max="1295" width="2.44140625" style="71" customWidth="1"/>
    <col min="1296" max="1535" width="11.44140625" style="71" customWidth="1"/>
    <col min="1536" max="1536" width="9.109375" style="71"/>
    <col min="1537" max="1537" width="4.109375" style="71" customWidth="1"/>
    <col min="1538" max="1538" width="38.6640625" style="71" customWidth="1"/>
    <col min="1539" max="1539" width="2.44140625" style="71" customWidth="1"/>
    <col min="1540" max="1540" width="11.44140625" style="71" customWidth="1"/>
    <col min="1541" max="1541" width="2.44140625" style="71" customWidth="1"/>
    <col min="1542" max="1542" width="12.33203125" style="71" customWidth="1"/>
    <col min="1543" max="1543" width="2.44140625" style="71" customWidth="1"/>
    <col min="1544" max="1544" width="11.44140625" style="71" customWidth="1"/>
    <col min="1545" max="1545" width="2.44140625" style="71" customWidth="1"/>
    <col min="1546" max="1546" width="12.33203125" style="71" customWidth="1"/>
    <col min="1547" max="1547" width="2.44140625" style="71" customWidth="1"/>
    <col min="1548" max="1548" width="11.44140625" style="71" customWidth="1"/>
    <col min="1549" max="1549" width="2.44140625" style="71" customWidth="1"/>
    <col min="1550" max="1550" width="11.44140625" style="71" customWidth="1"/>
    <col min="1551" max="1551" width="2.44140625" style="71" customWidth="1"/>
    <col min="1552" max="1791" width="11.44140625" style="71" customWidth="1"/>
    <col min="1792" max="1792" width="9.109375" style="71"/>
    <col min="1793" max="1793" width="4.109375" style="71" customWidth="1"/>
    <col min="1794" max="1794" width="38.6640625" style="71" customWidth="1"/>
    <col min="1795" max="1795" width="2.44140625" style="71" customWidth="1"/>
    <col min="1796" max="1796" width="11.44140625" style="71" customWidth="1"/>
    <col min="1797" max="1797" width="2.44140625" style="71" customWidth="1"/>
    <col min="1798" max="1798" width="12.33203125" style="71" customWidth="1"/>
    <col min="1799" max="1799" width="2.44140625" style="71" customWidth="1"/>
    <col min="1800" max="1800" width="11.44140625" style="71" customWidth="1"/>
    <col min="1801" max="1801" width="2.44140625" style="71" customWidth="1"/>
    <col min="1802" max="1802" width="12.33203125" style="71" customWidth="1"/>
    <col min="1803" max="1803" width="2.44140625" style="71" customWidth="1"/>
    <col min="1804" max="1804" width="11.44140625" style="71" customWidth="1"/>
    <col min="1805" max="1805" width="2.44140625" style="71" customWidth="1"/>
    <col min="1806" max="1806" width="11.44140625" style="71" customWidth="1"/>
    <col min="1807" max="1807" width="2.44140625" style="71" customWidth="1"/>
    <col min="1808" max="2047" width="11.44140625" style="71" customWidth="1"/>
    <col min="2048" max="2048" width="9.109375" style="71"/>
    <col min="2049" max="2049" width="4.109375" style="71" customWidth="1"/>
    <col min="2050" max="2050" width="38.6640625" style="71" customWidth="1"/>
    <col min="2051" max="2051" width="2.44140625" style="71" customWidth="1"/>
    <col min="2052" max="2052" width="11.44140625" style="71" customWidth="1"/>
    <col min="2053" max="2053" width="2.44140625" style="71" customWidth="1"/>
    <col min="2054" max="2054" width="12.33203125" style="71" customWidth="1"/>
    <col min="2055" max="2055" width="2.44140625" style="71" customWidth="1"/>
    <col min="2056" max="2056" width="11.44140625" style="71" customWidth="1"/>
    <col min="2057" max="2057" width="2.44140625" style="71" customWidth="1"/>
    <col min="2058" max="2058" width="12.33203125" style="71" customWidth="1"/>
    <col min="2059" max="2059" width="2.44140625" style="71" customWidth="1"/>
    <col min="2060" max="2060" width="11.44140625" style="71" customWidth="1"/>
    <col min="2061" max="2061" width="2.44140625" style="71" customWidth="1"/>
    <col min="2062" max="2062" width="11.44140625" style="71" customWidth="1"/>
    <col min="2063" max="2063" width="2.44140625" style="71" customWidth="1"/>
    <col min="2064" max="2303" width="11.44140625" style="71" customWidth="1"/>
    <col min="2304" max="2304" width="9.109375" style="71"/>
    <col min="2305" max="2305" width="4.109375" style="71" customWidth="1"/>
    <col min="2306" max="2306" width="38.6640625" style="71" customWidth="1"/>
    <col min="2307" max="2307" width="2.44140625" style="71" customWidth="1"/>
    <col min="2308" max="2308" width="11.44140625" style="71" customWidth="1"/>
    <col min="2309" max="2309" width="2.44140625" style="71" customWidth="1"/>
    <col min="2310" max="2310" width="12.33203125" style="71" customWidth="1"/>
    <col min="2311" max="2311" width="2.44140625" style="71" customWidth="1"/>
    <col min="2312" max="2312" width="11.44140625" style="71" customWidth="1"/>
    <col min="2313" max="2313" width="2.44140625" style="71" customWidth="1"/>
    <col min="2314" max="2314" width="12.33203125" style="71" customWidth="1"/>
    <col min="2315" max="2315" width="2.44140625" style="71" customWidth="1"/>
    <col min="2316" max="2316" width="11.44140625" style="71" customWidth="1"/>
    <col min="2317" max="2317" width="2.44140625" style="71" customWidth="1"/>
    <col min="2318" max="2318" width="11.44140625" style="71" customWidth="1"/>
    <col min="2319" max="2319" width="2.44140625" style="71" customWidth="1"/>
    <col min="2320" max="2559" width="11.44140625" style="71" customWidth="1"/>
    <col min="2560" max="2560" width="9.109375" style="71"/>
    <col min="2561" max="2561" width="4.109375" style="71" customWidth="1"/>
    <col min="2562" max="2562" width="38.6640625" style="71" customWidth="1"/>
    <col min="2563" max="2563" width="2.44140625" style="71" customWidth="1"/>
    <col min="2564" max="2564" width="11.44140625" style="71" customWidth="1"/>
    <col min="2565" max="2565" width="2.44140625" style="71" customWidth="1"/>
    <col min="2566" max="2566" width="12.33203125" style="71" customWidth="1"/>
    <col min="2567" max="2567" width="2.44140625" style="71" customWidth="1"/>
    <col min="2568" max="2568" width="11.44140625" style="71" customWidth="1"/>
    <col min="2569" max="2569" width="2.44140625" style="71" customWidth="1"/>
    <col min="2570" max="2570" width="12.33203125" style="71" customWidth="1"/>
    <col min="2571" max="2571" width="2.44140625" style="71" customWidth="1"/>
    <col min="2572" max="2572" width="11.44140625" style="71" customWidth="1"/>
    <col min="2573" max="2573" width="2.44140625" style="71" customWidth="1"/>
    <col min="2574" max="2574" width="11.44140625" style="71" customWidth="1"/>
    <col min="2575" max="2575" width="2.44140625" style="71" customWidth="1"/>
    <col min="2576" max="2815" width="11.44140625" style="71" customWidth="1"/>
    <col min="2816" max="2816" width="9.109375" style="71"/>
    <col min="2817" max="2817" width="4.109375" style="71" customWidth="1"/>
    <col min="2818" max="2818" width="38.6640625" style="71" customWidth="1"/>
    <col min="2819" max="2819" width="2.44140625" style="71" customWidth="1"/>
    <col min="2820" max="2820" width="11.44140625" style="71" customWidth="1"/>
    <col min="2821" max="2821" width="2.44140625" style="71" customWidth="1"/>
    <col min="2822" max="2822" width="12.33203125" style="71" customWidth="1"/>
    <col min="2823" max="2823" width="2.44140625" style="71" customWidth="1"/>
    <col min="2824" max="2824" width="11.44140625" style="71" customWidth="1"/>
    <col min="2825" max="2825" width="2.44140625" style="71" customWidth="1"/>
    <col min="2826" max="2826" width="12.33203125" style="71" customWidth="1"/>
    <col min="2827" max="2827" width="2.44140625" style="71" customWidth="1"/>
    <col min="2828" max="2828" width="11.44140625" style="71" customWidth="1"/>
    <col min="2829" max="2829" width="2.44140625" style="71" customWidth="1"/>
    <col min="2830" max="2830" width="11.44140625" style="71" customWidth="1"/>
    <col min="2831" max="2831" width="2.44140625" style="71" customWidth="1"/>
    <col min="2832" max="3071" width="11.44140625" style="71" customWidth="1"/>
    <col min="3072" max="3072" width="9.109375" style="71"/>
    <col min="3073" max="3073" width="4.109375" style="71" customWidth="1"/>
    <col min="3074" max="3074" width="38.6640625" style="71" customWidth="1"/>
    <col min="3075" max="3075" width="2.44140625" style="71" customWidth="1"/>
    <col min="3076" max="3076" width="11.44140625" style="71" customWidth="1"/>
    <col min="3077" max="3077" width="2.44140625" style="71" customWidth="1"/>
    <col min="3078" max="3078" width="12.33203125" style="71" customWidth="1"/>
    <col min="3079" max="3079" width="2.44140625" style="71" customWidth="1"/>
    <col min="3080" max="3080" width="11.44140625" style="71" customWidth="1"/>
    <col min="3081" max="3081" width="2.44140625" style="71" customWidth="1"/>
    <col min="3082" max="3082" width="12.33203125" style="71" customWidth="1"/>
    <col min="3083" max="3083" width="2.44140625" style="71" customWidth="1"/>
    <col min="3084" max="3084" width="11.44140625" style="71" customWidth="1"/>
    <col min="3085" max="3085" width="2.44140625" style="71" customWidth="1"/>
    <col min="3086" max="3086" width="11.44140625" style="71" customWidth="1"/>
    <col min="3087" max="3087" width="2.44140625" style="71" customWidth="1"/>
    <col min="3088" max="3327" width="11.44140625" style="71" customWidth="1"/>
    <col min="3328" max="3328" width="9.109375" style="71"/>
    <col min="3329" max="3329" width="4.109375" style="71" customWidth="1"/>
    <col min="3330" max="3330" width="38.6640625" style="71" customWidth="1"/>
    <col min="3331" max="3331" width="2.44140625" style="71" customWidth="1"/>
    <col min="3332" max="3332" width="11.44140625" style="71" customWidth="1"/>
    <col min="3333" max="3333" width="2.44140625" style="71" customWidth="1"/>
    <col min="3334" max="3334" width="12.33203125" style="71" customWidth="1"/>
    <col min="3335" max="3335" width="2.44140625" style="71" customWidth="1"/>
    <col min="3336" max="3336" width="11.44140625" style="71" customWidth="1"/>
    <col min="3337" max="3337" width="2.44140625" style="71" customWidth="1"/>
    <col min="3338" max="3338" width="12.33203125" style="71" customWidth="1"/>
    <col min="3339" max="3339" width="2.44140625" style="71" customWidth="1"/>
    <col min="3340" max="3340" width="11.44140625" style="71" customWidth="1"/>
    <col min="3341" max="3341" width="2.44140625" style="71" customWidth="1"/>
    <col min="3342" max="3342" width="11.44140625" style="71" customWidth="1"/>
    <col min="3343" max="3343" width="2.44140625" style="71" customWidth="1"/>
    <col min="3344" max="3583" width="11.44140625" style="71" customWidth="1"/>
    <col min="3584" max="3584" width="9.109375" style="71"/>
    <col min="3585" max="3585" width="4.109375" style="71" customWidth="1"/>
    <col min="3586" max="3586" width="38.6640625" style="71" customWidth="1"/>
    <col min="3587" max="3587" width="2.44140625" style="71" customWidth="1"/>
    <col min="3588" max="3588" width="11.44140625" style="71" customWidth="1"/>
    <col min="3589" max="3589" width="2.44140625" style="71" customWidth="1"/>
    <col min="3590" max="3590" width="12.33203125" style="71" customWidth="1"/>
    <col min="3591" max="3591" width="2.44140625" style="71" customWidth="1"/>
    <col min="3592" max="3592" width="11.44140625" style="71" customWidth="1"/>
    <col min="3593" max="3593" width="2.44140625" style="71" customWidth="1"/>
    <col min="3594" max="3594" width="12.33203125" style="71" customWidth="1"/>
    <col min="3595" max="3595" width="2.44140625" style="71" customWidth="1"/>
    <col min="3596" max="3596" width="11.44140625" style="71" customWidth="1"/>
    <col min="3597" max="3597" width="2.44140625" style="71" customWidth="1"/>
    <col min="3598" max="3598" width="11.44140625" style="71" customWidth="1"/>
    <col min="3599" max="3599" width="2.44140625" style="71" customWidth="1"/>
    <col min="3600" max="3839" width="11.44140625" style="71" customWidth="1"/>
    <col min="3840" max="3840" width="9.109375" style="71"/>
    <col min="3841" max="3841" width="4.109375" style="71" customWidth="1"/>
    <col min="3842" max="3842" width="38.6640625" style="71" customWidth="1"/>
    <col min="3843" max="3843" width="2.44140625" style="71" customWidth="1"/>
    <col min="3844" max="3844" width="11.44140625" style="71" customWidth="1"/>
    <col min="3845" max="3845" width="2.44140625" style="71" customWidth="1"/>
    <col min="3846" max="3846" width="12.33203125" style="71" customWidth="1"/>
    <col min="3847" max="3847" width="2.44140625" style="71" customWidth="1"/>
    <col min="3848" max="3848" width="11.44140625" style="71" customWidth="1"/>
    <col min="3849" max="3849" width="2.44140625" style="71" customWidth="1"/>
    <col min="3850" max="3850" width="12.33203125" style="71" customWidth="1"/>
    <col min="3851" max="3851" width="2.44140625" style="71" customWidth="1"/>
    <col min="3852" max="3852" width="11.44140625" style="71" customWidth="1"/>
    <col min="3853" max="3853" width="2.44140625" style="71" customWidth="1"/>
    <col min="3854" max="3854" width="11.44140625" style="71" customWidth="1"/>
    <col min="3855" max="3855" width="2.44140625" style="71" customWidth="1"/>
    <col min="3856" max="4095" width="11.44140625" style="71" customWidth="1"/>
    <col min="4096" max="4096" width="9.109375" style="71"/>
    <col min="4097" max="4097" width="4.109375" style="71" customWidth="1"/>
    <col min="4098" max="4098" width="38.6640625" style="71" customWidth="1"/>
    <col min="4099" max="4099" width="2.44140625" style="71" customWidth="1"/>
    <col min="4100" max="4100" width="11.44140625" style="71" customWidth="1"/>
    <col min="4101" max="4101" width="2.44140625" style="71" customWidth="1"/>
    <col min="4102" max="4102" width="12.33203125" style="71" customWidth="1"/>
    <col min="4103" max="4103" width="2.44140625" style="71" customWidth="1"/>
    <col min="4104" max="4104" width="11.44140625" style="71" customWidth="1"/>
    <col min="4105" max="4105" width="2.44140625" style="71" customWidth="1"/>
    <col min="4106" max="4106" width="12.33203125" style="71" customWidth="1"/>
    <col min="4107" max="4107" width="2.44140625" style="71" customWidth="1"/>
    <col min="4108" max="4108" width="11.44140625" style="71" customWidth="1"/>
    <col min="4109" max="4109" width="2.44140625" style="71" customWidth="1"/>
    <col min="4110" max="4110" width="11.44140625" style="71" customWidth="1"/>
    <col min="4111" max="4111" width="2.44140625" style="71" customWidth="1"/>
    <col min="4112" max="4351" width="11.44140625" style="71" customWidth="1"/>
    <col min="4352" max="4352" width="9.109375" style="71"/>
    <col min="4353" max="4353" width="4.109375" style="71" customWidth="1"/>
    <col min="4354" max="4354" width="38.6640625" style="71" customWidth="1"/>
    <col min="4355" max="4355" width="2.44140625" style="71" customWidth="1"/>
    <col min="4356" max="4356" width="11.44140625" style="71" customWidth="1"/>
    <col min="4357" max="4357" width="2.44140625" style="71" customWidth="1"/>
    <col min="4358" max="4358" width="12.33203125" style="71" customWidth="1"/>
    <col min="4359" max="4359" width="2.44140625" style="71" customWidth="1"/>
    <col min="4360" max="4360" width="11.44140625" style="71" customWidth="1"/>
    <col min="4361" max="4361" width="2.44140625" style="71" customWidth="1"/>
    <col min="4362" max="4362" width="12.33203125" style="71" customWidth="1"/>
    <col min="4363" max="4363" width="2.44140625" style="71" customWidth="1"/>
    <col min="4364" max="4364" width="11.44140625" style="71" customWidth="1"/>
    <col min="4365" max="4365" width="2.44140625" style="71" customWidth="1"/>
    <col min="4366" max="4366" width="11.44140625" style="71" customWidth="1"/>
    <col min="4367" max="4367" width="2.44140625" style="71" customWidth="1"/>
    <col min="4368" max="4607" width="11.44140625" style="71" customWidth="1"/>
    <col min="4608" max="4608" width="9.109375" style="71"/>
    <col min="4609" max="4609" width="4.109375" style="71" customWidth="1"/>
    <col min="4610" max="4610" width="38.6640625" style="71" customWidth="1"/>
    <col min="4611" max="4611" width="2.44140625" style="71" customWidth="1"/>
    <col min="4612" max="4612" width="11.44140625" style="71" customWidth="1"/>
    <col min="4613" max="4613" width="2.44140625" style="71" customWidth="1"/>
    <col min="4614" max="4614" width="12.33203125" style="71" customWidth="1"/>
    <col min="4615" max="4615" width="2.44140625" style="71" customWidth="1"/>
    <col min="4616" max="4616" width="11.44140625" style="71" customWidth="1"/>
    <col min="4617" max="4617" width="2.44140625" style="71" customWidth="1"/>
    <col min="4618" max="4618" width="12.33203125" style="71" customWidth="1"/>
    <col min="4619" max="4619" width="2.44140625" style="71" customWidth="1"/>
    <col min="4620" max="4620" width="11.44140625" style="71" customWidth="1"/>
    <col min="4621" max="4621" width="2.44140625" style="71" customWidth="1"/>
    <col min="4622" max="4622" width="11.44140625" style="71" customWidth="1"/>
    <col min="4623" max="4623" width="2.44140625" style="71" customWidth="1"/>
    <col min="4624" max="4863" width="11.44140625" style="71" customWidth="1"/>
    <col min="4864" max="4864" width="9.109375" style="71"/>
    <col min="4865" max="4865" width="4.109375" style="71" customWidth="1"/>
    <col min="4866" max="4866" width="38.6640625" style="71" customWidth="1"/>
    <col min="4867" max="4867" width="2.44140625" style="71" customWidth="1"/>
    <col min="4868" max="4868" width="11.44140625" style="71" customWidth="1"/>
    <col min="4869" max="4869" width="2.44140625" style="71" customWidth="1"/>
    <col min="4870" max="4870" width="12.33203125" style="71" customWidth="1"/>
    <col min="4871" max="4871" width="2.44140625" style="71" customWidth="1"/>
    <col min="4872" max="4872" width="11.44140625" style="71" customWidth="1"/>
    <col min="4873" max="4873" width="2.44140625" style="71" customWidth="1"/>
    <col min="4874" max="4874" width="12.33203125" style="71" customWidth="1"/>
    <col min="4875" max="4875" width="2.44140625" style="71" customWidth="1"/>
    <col min="4876" max="4876" width="11.44140625" style="71" customWidth="1"/>
    <col min="4877" max="4877" width="2.44140625" style="71" customWidth="1"/>
    <col min="4878" max="4878" width="11.44140625" style="71" customWidth="1"/>
    <col min="4879" max="4879" width="2.44140625" style="71" customWidth="1"/>
    <col min="4880" max="5119" width="11.44140625" style="71" customWidth="1"/>
    <col min="5120" max="5120" width="9.109375" style="71"/>
    <col min="5121" max="5121" width="4.109375" style="71" customWidth="1"/>
    <col min="5122" max="5122" width="38.6640625" style="71" customWidth="1"/>
    <col min="5123" max="5123" width="2.44140625" style="71" customWidth="1"/>
    <col min="5124" max="5124" width="11.44140625" style="71" customWidth="1"/>
    <col min="5125" max="5125" width="2.44140625" style="71" customWidth="1"/>
    <col min="5126" max="5126" width="12.33203125" style="71" customWidth="1"/>
    <col min="5127" max="5127" width="2.44140625" style="71" customWidth="1"/>
    <col min="5128" max="5128" width="11.44140625" style="71" customWidth="1"/>
    <col min="5129" max="5129" width="2.44140625" style="71" customWidth="1"/>
    <col min="5130" max="5130" width="12.33203125" style="71" customWidth="1"/>
    <col min="5131" max="5131" width="2.44140625" style="71" customWidth="1"/>
    <col min="5132" max="5132" width="11.44140625" style="71" customWidth="1"/>
    <col min="5133" max="5133" width="2.44140625" style="71" customWidth="1"/>
    <col min="5134" max="5134" width="11.44140625" style="71" customWidth="1"/>
    <col min="5135" max="5135" width="2.44140625" style="71" customWidth="1"/>
    <col min="5136" max="5375" width="11.44140625" style="71" customWidth="1"/>
    <col min="5376" max="5376" width="9.109375" style="71"/>
    <col min="5377" max="5377" width="4.109375" style="71" customWidth="1"/>
    <col min="5378" max="5378" width="38.6640625" style="71" customWidth="1"/>
    <col min="5379" max="5379" width="2.44140625" style="71" customWidth="1"/>
    <col min="5380" max="5380" width="11.44140625" style="71" customWidth="1"/>
    <col min="5381" max="5381" width="2.44140625" style="71" customWidth="1"/>
    <col min="5382" max="5382" width="12.33203125" style="71" customWidth="1"/>
    <col min="5383" max="5383" width="2.44140625" style="71" customWidth="1"/>
    <col min="5384" max="5384" width="11.44140625" style="71" customWidth="1"/>
    <col min="5385" max="5385" width="2.44140625" style="71" customWidth="1"/>
    <col min="5386" max="5386" width="12.33203125" style="71" customWidth="1"/>
    <col min="5387" max="5387" width="2.44140625" style="71" customWidth="1"/>
    <col min="5388" max="5388" width="11.44140625" style="71" customWidth="1"/>
    <col min="5389" max="5389" width="2.44140625" style="71" customWidth="1"/>
    <col min="5390" max="5390" width="11.44140625" style="71" customWidth="1"/>
    <col min="5391" max="5391" width="2.44140625" style="71" customWidth="1"/>
    <col min="5392" max="5631" width="11.44140625" style="71" customWidth="1"/>
    <col min="5632" max="5632" width="9.109375" style="71"/>
    <col min="5633" max="5633" width="4.109375" style="71" customWidth="1"/>
    <col min="5634" max="5634" width="38.6640625" style="71" customWidth="1"/>
    <col min="5635" max="5635" width="2.44140625" style="71" customWidth="1"/>
    <col min="5636" max="5636" width="11.44140625" style="71" customWidth="1"/>
    <col min="5637" max="5637" width="2.44140625" style="71" customWidth="1"/>
    <col min="5638" max="5638" width="12.33203125" style="71" customWidth="1"/>
    <col min="5639" max="5639" width="2.44140625" style="71" customWidth="1"/>
    <col min="5640" max="5640" width="11.44140625" style="71" customWidth="1"/>
    <col min="5641" max="5641" width="2.44140625" style="71" customWidth="1"/>
    <col min="5642" max="5642" width="12.33203125" style="71" customWidth="1"/>
    <col min="5643" max="5643" width="2.44140625" style="71" customWidth="1"/>
    <col min="5644" max="5644" width="11.44140625" style="71" customWidth="1"/>
    <col min="5645" max="5645" width="2.44140625" style="71" customWidth="1"/>
    <col min="5646" max="5646" width="11.44140625" style="71" customWidth="1"/>
    <col min="5647" max="5647" width="2.44140625" style="71" customWidth="1"/>
    <col min="5648" max="5887" width="11.44140625" style="71" customWidth="1"/>
    <col min="5888" max="5888" width="9.109375" style="71"/>
    <col min="5889" max="5889" width="4.109375" style="71" customWidth="1"/>
    <col min="5890" max="5890" width="38.6640625" style="71" customWidth="1"/>
    <col min="5891" max="5891" width="2.44140625" style="71" customWidth="1"/>
    <col min="5892" max="5892" width="11.44140625" style="71" customWidth="1"/>
    <col min="5893" max="5893" width="2.44140625" style="71" customWidth="1"/>
    <col min="5894" max="5894" width="12.33203125" style="71" customWidth="1"/>
    <col min="5895" max="5895" width="2.44140625" style="71" customWidth="1"/>
    <col min="5896" max="5896" width="11.44140625" style="71" customWidth="1"/>
    <col min="5897" max="5897" width="2.44140625" style="71" customWidth="1"/>
    <col min="5898" max="5898" width="12.33203125" style="71" customWidth="1"/>
    <col min="5899" max="5899" width="2.44140625" style="71" customWidth="1"/>
    <col min="5900" max="5900" width="11.44140625" style="71" customWidth="1"/>
    <col min="5901" max="5901" width="2.44140625" style="71" customWidth="1"/>
    <col min="5902" max="5902" width="11.44140625" style="71" customWidth="1"/>
    <col min="5903" max="5903" width="2.44140625" style="71" customWidth="1"/>
    <col min="5904" max="6143" width="11.44140625" style="71" customWidth="1"/>
    <col min="6144" max="6144" width="9.109375" style="71"/>
    <col min="6145" max="6145" width="4.109375" style="71" customWidth="1"/>
    <col min="6146" max="6146" width="38.6640625" style="71" customWidth="1"/>
    <col min="6147" max="6147" width="2.44140625" style="71" customWidth="1"/>
    <col min="6148" max="6148" width="11.44140625" style="71" customWidth="1"/>
    <col min="6149" max="6149" width="2.44140625" style="71" customWidth="1"/>
    <col min="6150" max="6150" width="12.33203125" style="71" customWidth="1"/>
    <col min="6151" max="6151" width="2.44140625" style="71" customWidth="1"/>
    <col min="6152" max="6152" width="11.44140625" style="71" customWidth="1"/>
    <col min="6153" max="6153" width="2.44140625" style="71" customWidth="1"/>
    <col min="6154" max="6154" width="12.33203125" style="71" customWidth="1"/>
    <col min="6155" max="6155" width="2.44140625" style="71" customWidth="1"/>
    <col min="6156" max="6156" width="11.44140625" style="71" customWidth="1"/>
    <col min="6157" max="6157" width="2.44140625" style="71" customWidth="1"/>
    <col min="6158" max="6158" width="11.44140625" style="71" customWidth="1"/>
    <col min="6159" max="6159" width="2.44140625" style="71" customWidth="1"/>
    <col min="6160" max="6399" width="11.44140625" style="71" customWidth="1"/>
    <col min="6400" max="6400" width="9.109375" style="71"/>
    <col min="6401" max="6401" width="4.109375" style="71" customWidth="1"/>
    <col min="6402" max="6402" width="38.6640625" style="71" customWidth="1"/>
    <col min="6403" max="6403" width="2.44140625" style="71" customWidth="1"/>
    <col min="6404" max="6404" width="11.44140625" style="71" customWidth="1"/>
    <col min="6405" max="6405" width="2.44140625" style="71" customWidth="1"/>
    <col min="6406" max="6406" width="12.33203125" style="71" customWidth="1"/>
    <col min="6407" max="6407" width="2.44140625" style="71" customWidth="1"/>
    <col min="6408" max="6408" width="11.44140625" style="71" customWidth="1"/>
    <col min="6409" max="6409" width="2.44140625" style="71" customWidth="1"/>
    <col min="6410" max="6410" width="12.33203125" style="71" customWidth="1"/>
    <col min="6411" max="6411" width="2.44140625" style="71" customWidth="1"/>
    <col min="6412" max="6412" width="11.44140625" style="71" customWidth="1"/>
    <col min="6413" max="6413" width="2.44140625" style="71" customWidth="1"/>
    <col min="6414" max="6414" width="11.44140625" style="71" customWidth="1"/>
    <col min="6415" max="6415" width="2.44140625" style="71" customWidth="1"/>
    <col min="6416" max="6655" width="11.44140625" style="71" customWidth="1"/>
    <col min="6656" max="6656" width="9.109375" style="71"/>
    <col min="6657" max="6657" width="4.109375" style="71" customWidth="1"/>
    <col min="6658" max="6658" width="38.6640625" style="71" customWidth="1"/>
    <col min="6659" max="6659" width="2.44140625" style="71" customWidth="1"/>
    <col min="6660" max="6660" width="11.44140625" style="71" customWidth="1"/>
    <col min="6661" max="6661" width="2.44140625" style="71" customWidth="1"/>
    <col min="6662" max="6662" width="12.33203125" style="71" customWidth="1"/>
    <col min="6663" max="6663" width="2.44140625" style="71" customWidth="1"/>
    <col min="6664" max="6664" width="11.44140625" style="71" customWidth="1"/>
    <col min="6665" max="6665" width="2.44140625" style="71" customWidth="1"/>
    <col min="6666" max="6666" width="12.33203125" style="71" customWidth="1"/>
    <col min="6667" max="6667" width="2.44140625" style="71" customWidth="1"/>
    <col min="6668" max="6668" width="11.44140625" style="71" customWidth="1"/>
    <col min="6669" max="6669" width="2.44140625" style="71" customWidth="1"/>
    <col min="6670" max="6670" width="11.44140625" style="71" customWidth="1"/>
    <col min="6671" max="6671" width="2.44140625" style="71" customWidth="1"/>
    <col min="6672" max="6911" width="11.44140625" style="71" customWidth="1"/>
    <col min="6912" max="6912" width="9.109375" style="71"/>
    <col min="6913" max="6913" width="4.109375" style="71" customWidth="1"/>
    <col min="6914" max="6914" width="38.6640625" style="71" customWidth="1"/>
    <col min="6915" max="6915" width="2.44140625" style="71" customWidth="1"/>
    <col min="6916" max="6916" width="11.44140625" style="71" customWidth="1"/>
    <col min="6917" max="6917" width="2.44140625" style="71" customWidth="1"/>
    <col min="6918" max="6918" width="12.33203125" style="71" customWidth="1"/>
    <col min="6919" max="6919" width="2.44140625" style="71" customWidth="1"/>
    <col min="6920" max="6920" width="11.44140625" style="71" customWidth="1"/>
    <col min="6921" max="6921" width="2.44140625" style="71" customWidth="1"/>
    <col min="6922" max="6922" width="12.33203125" style="71" customWidth="1"/>
    <col min="6923" max="6923" width="2.44140625" style="71" customWidth="1"/>
    <col min="6924" max="6924" width="11.44140625" style="71" customWidth="1"/>
    <col min="6925" max="6925" width="2.44140625" style="71" customWidth="1"/>
    <col min="6926" max="6926" width="11.44140625" style="71" customWidth="1"/>
    <col min="6927" max="6927" width="2.44140625" style="71" customWidth="1"/>
    <col min="6928" max="7167" width="11.44140625" style="71" customWidth="1"/>
    <col min="7168" max="7168" width="9.109375" style="71"/>
    <col min="7169" max="7169" width="4.109375" style="71" customWidth="1"/>
    <col min="7170" max="7170" width="38.6640625" style="71" customWidth="1"/>
    <col min="7171" max="7171" width="2.44140625" style="71" customWidth="1"/>
    <col min="7172" max="7172" width="11.44140625" style="71" customWidth="1"/>
    <col min="7173" max="7173" width="2.44140625" style="71" customWidth="1"/>
    <col min="7174" max="7174" width="12.33203125" style="71" customWidth="1"/>
    <col min="7175" max="7175" width="2.44140625" style="71" customWidth="1"/>
    <col min="7176" max="7176" width="11.44140625" style="71" customWidth="1"/>
    <col min="7177" max="7177" width="2.44140625" style="71" customWidth="1"/>
    <col min="7178" max="7178" width="12.33203125" style="71" customWidth="1"/>
    <col min="7179" max="7179" width="2.44140625" style="71" customWidth="1"/>
    <col min="7180" max="7180" width="11.44140625" style="71" customWidth="1"/>
    <col min="7181" max="7181" width="2.44140625" style="71" customWidth="1"/>
    <col min="7182" max="7182" width="11.44140625" style="71" customWidth="1"/>
    <col min="7183" max="7183" width="2.44140625" style="71" customWidth="1"/>
    <col min="7184" max="7423" width="11.44140625" style="71" customWidth="1"/>
    <col min="7424" max="7424" width="9.109375" style="71"/>
    <col min="7425" max="7425" width="4.109375" style="71" customWidth="1"/>
    <col min="7426" max="7426" width="38.6640625" style="71" customWidth="1"/>
    <col min="7427" max="7427" width="2.44140625" style="71" customWidth="1"/>
    <col min="7428" max="7428" width="11.44140625" style="71" customWidth="1"/>
    <col min="7429" max="7429" width="2.44140625" style="71" customWidth="1"/>
    <col min="7430" max="7430" width="12.33203125" style="71" customWidth="1"/>
    <col min="7431" max="7431" width="2.44140625" style="71" customWidth="1"/>
    <col min="7432" max="7432" width="11.44140625" style="71" customWidth="1"/>
    <col min="7433" max="7433" width="2.44140625" style="71" customWidth="1"/>
    <col min="7434" max="7434" width="12.33203125" style="71" customWidth="1"/>
    <col min="7435" max="7435" width="2.44140625" style="71" customWidth="1"/>
    <col min="7436" max="7436" width="11.44140625" style="71" customWidth="1"/>
    <col min="7437" max="7437" width="2.44140625" style="71" customWidth="1"/>
    <col min="7438" max="7438" width="11.44140625" style="71" customWidth="1"/>
    <col min="7439" max="7439" width="2.44140625" style="71" customWidth="1"/>
    <col min="7440" max="7679" width="11.44140625" style="71" customWidth="1"/>
    <col min="7680" max="7680" width="9.109375" style="71"/>
    <col min="7681" max="7681" width="4.109375" style="71" customWidth="1"/>
    <col min="7682" max="7682" width="38.6640625" style="71" customWidth="1"/>
    <col min="7683" max="7683" width="2.44140625" style="71" customWidth="1"/>
    <col min="7684" max="7684" width="11.44140625" style="71" customWidth="1"/>
    <col min="7685" max="7685" width="2.44140625" style="71" customWidth="1"/>
    <col min="7686" max="7686" width="12.33203125" style="71" customWidth="1"/>
    <col min="7687" max="7687" width="2.44140625" style="71" customWidth="1"/>
    <col min="7688" max="7688" width="11.44140625" style="71" customWidth="1"/>
    <col min="7689" max="7689" width="2.44140625" style="71" customWidth="1"/>
    <col min="7690" max="7690" width="12.33203125" style="71" customWidth="1"/>
    <col min="7691" max="7691" width="2.44140625" style="71" customWidth="1"/>
    <col min="7692" max="7692" width="11.44140625" style="71" customWidth="1"/>
    <col min="7693" max="7693" width="2.44140625" style="71" customWidth="1"/>
    <col min="7694" max="7694" width="11.44140625" style="71" customWidth="1"/>
    <col min="7695" max="7695" width="2.44140625" style="71" customWidth="1"/>
    <col min="7696" max="7935" width="11.44140625" style="71" customWidth="1"/>
    <col min="7936" max="7936" width="9.109375" style="71"/>
    <col min="7937" max="7937" width="4.109375" style="71" customWidth="1"/>
    <col min="7938" max="7938" width="38.6640625" style="71" customWidth="1"/>
    <col min="7939" max="7939" width="2.44140625" style="71" customWidth="1"/>
    <col min="7940" max="7940" width="11.44140625" style="71" customWidth="1"/>
    <col min="7941" max="7941" width="2.44140625" style="71" customWidth="1"/>
    <col min="7942" max="7942" width="12.33203125" style="71" customWidth="1"/>
    <col min="7943" max="7943" width="2.44140625" style="71" customWidth="1"/>
    <col min="7944" max="7944" width="11.44140625" style="71" customWidth="1"/>
    <col min="7945" max="7945" width="2.44140625" style="71" customWidth="1"/>
    <col min="7946" max="7946" width="12.33203125" style="71" customWidth="1"/>
    <col min="7947" max="7947" width="2.44140625" style="71" customWidth="1"/>
    <col min="7948" max="7948" width="11.44140625" style="71" customWidth="1"/>
    <col min="7949" max="7949" width="2.44140625" style="71" customWidth="1"/>
    <col min="7950" max="7950" width="11.44140625" style="71" customWidth="1"/>
    <col min="7951" max="7951" width="2.44140625" style="71" customWidth="1"/>
    <col min="7952" max="8191" width="11.44140625" style="71" customWidth="1"/>
    <col min="8192" max="8192" width="9.109375" style="71"/>
    <col min="8193" max="8193" width="4.109375" style="71" customWidth="1"/>
    <col min="8194" max="8194" width="38.6640625" style="71" customWidth="1"/>
    <col min="8195" max="8195" width="2.44140625" style="71" customWidth="1"/>
    <col min="8196" max="8196" width="11.44140625" style="71" customWidth="1"/>
    <col min="8197" max="8197" width="2.44140625" style="71" customWidth="1"/>
    <col min="8198" max="8198" width="12.33203125" style="71" customWidth="1"/>
    <col min="8199" max="8199" width="2.44140625" style="71" customWidth="1"/>
    <col min="8200" max="8200" width="11.44140625" style="71" customWidth="1"/>
    <col min="8201" max="8201" width="2.44140625" style="71" customWidth="1"/>
    <col min="8202" max="8202" width="12.33203125" style="71" customWidth="1"/>
    <col min="8203" max="8203" width="2.44140625" style="71" customWidth="1"/>
    <col min="8204" max="8204" width="11.44140625" style="71" customWidth="1"/>
    <col min="8205" max="8205" width="2.44140625" style="71" customWidth="1"/>
    <col min="8206" max="8206" width="11.44140625" style="71" customWidth="1"/>
    <col min="8207" max="8207" width="2.44140625" style="71" customWidth="1"/>
    <col min="8208" max="8447" width="11.44140625" style="71" customWidth="1"/>
    <col min="8448" max="8448" width="9.109375" style="71"/>
    <col min="8449" max="8449" width="4.109375" style="71" customWidth="1"/>
    <col min="8450" max="8450" width="38.6640625" style="71" customWidth="1"/>
    <col min="8451" max="8451" width="2.44140625" style="71" customWidth="1"/>
    <col min="8452" max="8452" width="11.44140625" style="71" customWidth="1"/>
    <col min="8453" max="8453" width="2.44140625" style="71" customWidth="1"/>
    <col min="8454" max="8454" width="12.33203125" style="71" customWidth="1"/>
    <col min="8455" max="8455" width="2.44140625" style="71" customWidth="1"/>
    <col min="8456" max="8456" width="11.44140625" style="71" customWidth="1"/>
    <col min="8457" max="8457" width="2.44140625" style="71" customWidth="1"/>
    <col min="8458" max="8458" width="12.33203125" style="71" customWidth="1"/>
    <col min="8459" max="8459" width="2.44140625" style="71" customWidth="1"/>
    <col min="8460" max="8460" width="11.44140625" style="71" customWidth="1"/>
    <col min="8461" max="8461" width="2.44140625" style="71" customWidth="1"/>
    <col min="8462" max="8462" width="11.44140625" style="71" customWidth="1"/>
    <col min="8463" max="8463" width="2.44140625" style="71" customWidth="1"/>
    <col min="8464" max="8703" width="11.44140625" style="71" customWidth="1"/>
    <col min="8704" max="8704" width="9.109375" style="71"/>
    <col min="8705" max="8705" width="4.109375" style="71" customWidth="1"/>
    <col min="8706" max="8706" width="38.6640625" style="71" customWidth="1"/>
    <col min="8707" max="8707" width="2.44140625" style="71" customWidth="1"/>
    <col min="8708" max="8708" width="11.44140625" style="71" customWidth="1"/>
    <col min="8709" max="8709" width="2.44140625" style="71" customWidth="1"/>
    <col min="8710" max="8710" width="12.33203125" style="71" customWidth="1"/>
    <col min="8711" max="8711" width="2.44140625" style="71" customWidth="1"/>
    <col min="8712" max="8712" width="11.44140625" style="71" customWidth="1"/>
    <col min="8713" max="8713" width="2.44140625" style="71" customWidth="1"/>
    <col min="8714" max="8714" width="12.33203125" style="71" customWidth="1"/>
    <col min="8715" max="8715" width="2.44140625" style="71" customWidth="1"/>
    <col min="8716" max="8716" width="11.44140625" style="71" customWidth="1"/>
    <col min="8717" max="8717" width="2.44140625" style="71" customWidth="1"/>
    <col min="8718" max="8718" width="11.44140625" style="71" customWidth="1"/>
    <col min="8719" max="8719" width="2.44140625" style="71" customWidth="1"/>
    <col min="8720" max="8959" width="11.44140625" style="71" customWidth="1"/>
    <col min="8960" max="8960" width="9.109375" style="71"/>
    <col min="8961" max="8961" width="4.109375" style="71" customWidth="1"/>
    <col min="8962" max="8962" width="38.6640625" style="71" customWidth="1"/>
    <col min="8963" max="8963" width="2.44140625" style="71" customWidth="1"/>
    <col min="8964" max="8964" width="11.44140625" style="71" customWidth="1"/>
    <col min="8965" max="8965" width="2.44140625" style="71" customWidth="1"/>
    <col min="8966" max="8966" width="12.33203125" style="71" customWidth="1"/>
    <col min="8967" max="8967" width="2.44140625" style="71" customWidth="1"/>
    <col min="8968" max="8968" width="11.44140625" style="71" customWidth="1"/>
    <col min="8969" max="8969" width="2.44140625" style="71" customWidth="1"/>
    <col min="8970" max="8970" width="12.33203125" style="71" customWidth="1"/>
    <col min="8971" max="8971" width="2.44140625" style="71" customWidth="1"/>
    <col min="8972" max="8972" width="11.44140625" style="71" customWidth="1"/>
    <col min="8973" max="8973" width="2.44140625" style="71" customWidth="1"/>
    <col min="8974" max="8974" width="11.44140625" style="71" customWidth="1"/>
    <col min="8975" max="8975" width="2.44140625" style="71" customWidth="1"/>
    <col min="8976" max="9215" width="11.44140625" style="71" customWidth="1"/>
    <col min="9216" max="9216" width="9.109375" style="71"/>
    <col min="9217" max="9217" width="4.109375" style="71" customWidth="1"/>
    <col min="9218" max="9218" width="38.6640625" style="71" customWidth="1"/>
    <col min="9219" max="9219" width="2.44140625" style="71" customWidth="1"/>
    <col min="9220" max="9220" width="11.44140625" style="71" customWidth="1"/>
    <col min="9221" max="9221" width="2.44140625" style="71" customWidth="1"/>
    <col min="9222" max="9222" width="12.33203125" style="71" customWidth="1"/>
    <col min="9223" max="9223" width="2.44140625" style="71" customWidth="1"/>
    <col min="9224" max="9224" width="11.44140625" style="71" customWidth="1"/>
    <col min="9225" max="9225" width="2.44140625" style="71" customWidth="1"/>
    <col min="9226" max="9226" width="12.33203125" style="71" customWidth="1"/>
    <col min="9227" max="9227" width="2.44140625" style="71" customWidth="1"/>
    <col min="9228" max="9228" width="11.44140625" style="71" customWidth="1"/>
    <col min="9229" max="9229" width="2.44140625" style="71" customWidth="1"/>
    <col min="9230" max="9230" width="11.44140625" style="71" customWidth="1"/>
    <col min="9231" max="9231" width="2.44140625" style="71" customWidth="1"/>
    <col min="9232" max="9471" width="11.44140625" style="71" customWidth="1"/>
    <col min="9472" max="9472" width="9.109375" style="71"/>
    <col min="9473" max="9473" width="4.109375" style="71" customWidth="1"/>
    <col min="9474" max="9474" width="38.6640625" style="71" customWidth="1"/>
    <col min="9475" max="9475" width="2.44140625" style="71" customWidth="1"/>
    <col min="9476" max="9476" width="11.44140625" style="71" customWidth="1"/>
    <col min="9477" max="9477" width="2.44140625" style="71" customWidth="1"/>
    <col min="9478" max="9478" width="12.33203125" style="71" customWidth="1"/>
    <col min="9479" max="9479" width="2.44140625" style="71" customWidth="1"/>
    <col min="9480" max="9480" width="11.44140625" style="71" customWidth="1"/>
    <col min="9481" max="9481" width="2.44140625" style="71" customWidth="1"/>
    <col min="9482" max="9482" width="12.33203125" style="71" customWidth="1"/>
    <col min="9483" max="9483" width="2.44140625" style="71" customWidth="1"/>
    <col min="9484" max="9484" width="11.44140625" style="71" customWidth="1"/>
    <col min="9485" max="9485" width="2.44140625" style="71" customWidth="1"/>
    <col min="9486" max="9486" width="11.44140625" style="71" customWidth="1"/>
    <col min="9487" max="9487" width="2.44140625" style="71" customWidth="1"/>
    <col min="9488" max="9727" width="11.44140625" style="71" customWidth="1"/>
    <col min="9728" max="9728" width="9.109375" style="71"/>
    <col min="9729" max="9729" width="4.109375" style="71" customWidth="1"/>
    <col min="9730" max="9730" width="38.6640625" style="71" customWidth="1"/>
    <col min="9731" max="9731" width="2.44140625" style="71" customWidth="1"/>
    <col min="9732" max="9732" width="11.44140625" style="71" customWidth="1"/>
    <col min="9733" max="9733" width="2.44140625" style="71" customWidth="1"/>
    <col min="9734" max="9734" width="12.33203125" style="71" customWidth="1"/>
    <col min="9735" max="9735" width="2.44140625" style="71" customWidth="1"/>
    <col min="9736" max="9736" width="11.44140625" style="71" customWidth="1"/>
    <col min="9737" max="9737" width="2.44140625" style="71" customWidth="1"/>
    <col min="9738" max="9738" width="12.33203125" style="71" customWidth="1"/>
    <col min="9739" max="9739" width="2.44140625" style="71" customWidth="1"/>
    <col min="9740" max="9740" width="11.44140625" style="71" customWidth="1"/>
    <col min="9741" max="9741" width="2.44140625" style="71" customWidth="1"/>
    <col min="9742" max="9742" width="11.44140625" style="71" customWidth="1"/>
    <col min="9743" max="9743" width="2.44140625" style="71" customWidth="1"/>
    <col min="9744" max="9983" width="11.44140625" style="71" customWidth="1"/>
    <col min="9984" max="9984" width="9.109375" style="71"/>
    <col min="9985" max="9985" width="4.109375" style="71" customWidth="1"/>
    <col min="9986" max="9986" width="38.6640625" style="71" customWidth="1"/>
    <col min="9987" max="9987" width="2.44140625" style="71" customWidth="1"/>
    <col min="9988" max="9988" width="11.44140625" style="71" customWidth="1"/>
    <col min="9989" max="9989" width="2.44140625" style="71" customWidth="1"/>
    <col min="9990" max="9990" width="12.33203125" style="71" customWidth="1"/>
    <col min="9991" max="9991" width="2.44140625" style="71" customWidth="1"/>
    <col min="9992" max="9992" width="11.44140625" style="71" customWidth="1"/>
    <col min="9993" max="9993" width="2.44140625" style="71" customWidth="1"/>
    <col min="9994" max="9994" width="12.33203125" style="71" customWidth="1"/>
    <col min="9995" max="9995" width="2.44140625" style="71" customWidth="1"/>
    <col min="9996" max="9996" width="11.44140625" style="71" customWidth="1"/>
    <col min="9997" max="9997" width="2.44140625" style="71" customWidth="1"/>
    <col min="9998" max="9998" width="11.44140625" style="71" customWidth="1"/>
    <col min="9999" max="9999" width="2.44140625" style="71" customWidth="1"/>
    <col min="10000" max="10239" width="11.44140625" style="71" customWidth="1"/>
    <col min="10240" max="10240" width="9.109375" style="71"/>
    <col min="10241" max="10241" width="4.109375" style="71" customWidth="1"/>
    <col min="10242" max="10242" width="38.6640625" style="71" customWidth="1"/>
    <col min="10243" max="10243" width="2.44140625" style="71" customWidth="1"/>
    <col min="10244" max="10244" width="11.44140625" style="71" customWidth="1"/>
    <col min="10245" max="10245" width="2.44140625" style="71" customWidth="1"/>
    <col min="10246" max="10246" width="12.33203125" style="71" customWidth="1"/>
    <col min="10247" max="10247" width="2.44140625" style="71" customWidth="1"/>
    <col min="10248" max="10248" width="11.44140625" style="71" customWidth="1"/>
    <col min="10249" max="10249" width="2.44140625" style="71" customWidth="1"/>
    <col min="10250" max="10250" width="12.33203125" style="71" customWidth="1"/>
    <col min="10251" max="10251" width="2.44140625" style="71" customWidth="1"/>
    <col min="10252" max="10252" width="11.44140625" style="71" customWidth="1"/>
    <col min="10253" max="10253" width="2.44140625" style="71" customWidth="1"/>
    <col min="10254" max="10254" width="11.44140625" style="71" customWidth="1"/>
    <col min="10255" max="10255" width="2.44140625" style="71" customWidth="1"/>
    <col min="10256" max="10495" width="11.44140625" style="71" customWidth="1"/>
    <col min="10496" max="10496" width="9.109375" style="71"/>
    <col min="10497" max="10497" width="4.109375" style="71" customWidth="1"/>
    <col min="10498" max="10498" width="38.6640625" style="71" customWidth="1"/>
    <col min="10499" max="10499" width="2.44140625" style="71" customWidth="1"/>
    <col min="10500" max="10500" width="11.44140625" style="71" customWidth="1"/>
    <col min="10501" max="10501" width="2.44140625" style="71" customWidth="1"/>
    <col min="10502" max="10502" width="12.33203125" style="71" customWidth="1"/>
    <col min="10503" max="10503" width="2.44140625" style="71" customWidth="1"/>
    <col min="10504" max="10504" width="11.44140625" style="71" customWidth="1"/>
    <col min="10505" max="10505" width="2.44140625" style="71" customWidth="1"/>
    <col min="10506" max="10506" width="12.33203125" style="71" customWidth="1"/>
    <col min="10507" max="10507" width="2.44140625" style="71" customWidth="1"/>
    <col min="10508" max="10508" width="11.44140625" style="71" customWidth="1"/>
    <col min="10509" max="10509" width="2.44140625" style="71" customWidth="1"/>
    <col min="10510" max="10510" width="11.44140625" style="71" customWidth="1"/>
    <col min="10511" max="10511" width="2.44140625" style="71" customWidth="1"/>
    <col min="10512" max="10751" width="11.44140625" style="71" customWidth="1"/>
    <col min="10752" max="10752" width="9.109375" style="71"/>
    <col min="10753" max="10753" width="4.109375" style="71" customWidth="1"/>
    <col min="10754" max="10754" width="38.6640625" style="71" customWidth="1"/>
    <col min="10755" max="10755" width="2.44140625" style="71" customWidth="1"/>
    <col min="10756" max="10756" width="11.44140625" style="71" customWidth="1"/>
    <col min="10757" max="10757" width="2.44140625" style="71" customWidth="1"/>
    <col min="10758" max="10758" width="12.33203125" style="71" customWidth="1"/>
    <col min="10759" max="10759" width="2.44140625" style="71" customWidth="1"/>
    <col min="10760" max="10760" width="11.44140625" style="71" customWidth="1"/>
    <col min="10761" max="10761" width="2.44140625" style="71" customWidth="1"/>
    <col min="10762" max="10762" width="12.33203125" style="71" customWidth="1"/>
    <col min="10763" max="10763" width="2.44140625" style="71" customWidth="1"/>
    <col min="10764" max="10764" width="11.44140625" style="71" customWidth="1"/>
    <col min="10765" max="10765" width="2.44140625" style="71" customWidth="1"/>
    <col min="10766" max="10766" width="11.44140625" style="71" customWidth="1"/>
    <col min="10767" max="10767" width="2.44140625" style="71" customWidth="1"/>
    <col min="10768" max="11007" width="11.44140625" style="71" customWidth="1"/>
    <col min="11008" max="11008" width="9.109375" style="71"/>
    <col min="11009" max="11009" width="4.109375" style="71" customWidth="1"/>
    <col min="11010" max="11010" width="38.6640625" style="71" customWidth="1"/>
    <col min="11011" max="11011" width="2.44140625" style="71" customWidth="1"/>
    <col min="11012" max="11012" width="11.44140625" style="71" customWidth="1"/>
    <col min="11013" max="11013" width="2.44140625" style="71" customWidth="1"/>
    <col min="11014" max="11014" width="12.33203125" style="71" customWidth="1"/>
    <col min="11015" max="11015" width="2.44140625" style="71" customWidth="1"/>
    <col min="11016" max="11016" width="11.44140625" style="71" customWidth="1"/>
    <col min="11017" max="11017" width="2.44140625" style="71" customWidth="1"/>
    <col min="11018" max="11018" width="12.33203125" style="71" customWidth="1"/>
    <col min="11019" max="11019" width="2.44140625" style="71" customWidth="1"/>
    <col min="11020" max="11020" width="11.44140625" style="71" customWidth="1"/>
    <col min="11021" max="11021" width="2.44140625" style="71" customWidth="1"/>
    <col min="11022" max="11022" width="11.44140625" style="71" customWidth="1"/>
    <col min="11023" max="11023" width="2.44140625" style="71" customWidth="1"/>
    <col min="11024" max="11263" width="11.44140625" style="71" customWidth="1"/>
    <col min="11264" max="11264" width="9.109375" style="71"/>
    <col min="11265" max="11265" width="4.109375" style="71" customWidth="1"/>
    <col min="11266" max="11266" width="38.6640625" style="71" customWidth="1"/>
    <col min="11267" max="11267" width="2.44140625" style="71" customWidth="1"/>
    <col min="11268" max="11268" width="11.44140625" style="71" customWidth="1"/>
    <col min="11269" max="11269" width="2.44140625" style="71" customWidth="1"/>
    <col min="11270" max="11270" width="12.33203125" style="71" customWidth="1"/>
    <col min="11271" max="11271" width="2.44140625" style="71" customWidth="1"/>
    <col min="11272" max="11272" width="11.44140625" style="71" customWidth="1"/>
    <col min="11273" max="11273" width="2.44140625" style="71" customWidth="1"/>
    <col min="11274" max="11274" width="12.33203125" style="71" customWidth="1"/>
    <col min="11275" max="11275" width="2.44140625" style="71" customWidth="1"/>
    <col min="11276" max="11276" width="11.44140625" style="71" customWidth="1"/>
    <col min="11277" max="11277" width="2.44140625" style="71" customWidth="1"/>
    <col min="11278" max="11278" width="11.44140625" style="71" customWidth="1"/>
    <col min="11279" max="11279" width="2.44140625" style="71" customWidth="1"/>
    <col min="11280" max="11519" width="11.44140625" style="71" customWidth="1"/>
    <col min="11520" max="11520" width="9.109375" style="71"/>
    <col min="11521" max="11521" width="4.109375" style="71" customWidth="1"/>
    <col min="11522" max="11522" width="38.6640625" style="71" customWidth="1"/>
    <col min="11523" max="11523" width="2.44140625" style="71" customWidth="1"/>
    <col min="11524" max="11524" width="11.44140625" style="71" customWidth="1"/>
    <col min="11525" max="11525" width="2.44140625" style="71" customWidth="1"/>
    <col min="11526" max="11526" width="12.33203125" style="71" customWidth="1"/>
    <col min="11527" max="11527" width="2.44140625" style="71" customWidth="1"/>
    <col min="11528" max="11528" width="11.44140625" style="71" customWidth="1"/>
    <col min="11529" max="11529" width="2.44140625" style="71" customWidth="1"/>
    <col min="11530" max="11530" width="12.33203125" style="71" customWidth="1"/>
    <col min="11531" max="11531" width="2.44140625" style="71" customWidth="1"/>
    <col min="11532" max="11532" width="11.44140625" style="71" customWidth="1"/>
    <col min="11533" max="11533" width="2.44140625" style="71" customWidth="1"/>
    <col min="11534" max="11534" width="11.44140625" style="71" customWidth="1"/>
    <col min="11535" max="11535" width="2.44140625" style="71" customWidth="1"/>
    <col min="11536" max="11775" width="11.44140625" style="71" customWidth="1"/>
    <col min="11776" max="11776" width="9.109375" style="71"/>
    <col min="11777" max="11777" width="4.109375" style="71" customWidth="1"/>
    <col min="11778" max="11778" width="38.6640625" style="71" customWidth="1"/>
    <col min="11779" max="11779" width="2.44140625" style="71" customWidth="1"/>
    <col min="11780" max="11780" width="11.44140625" style="71" customWidth="1"/>
    <col min="11781" max="11781" width="2.44140625" style="71" customWidth="1"/>
    <col min="11782" max="11782" width="12.33203125" style="71" customWidth="1"/>
    <col min="11783" max="11783" width="2.44140625" style="71" customWidth="1"/>
    <col min="11784" max="11784" width="11.44140625" style="71" customWidth="1"/>
    <col min="11785" max="11785" width="2.44140625" style="71" customWidth="1"/>
    <col min="11786" max="11786" width="12.33203125" style="71" customWidth="1"/>
    <col min="11787" max="11787" width="2.44140625" style="71" customWidth="1"/>
    <col min="11788" max="11788" width="11.44140625" style="71" customWidth="1"/>
    <col min="11789" max="11789" width="2.44140625" style="71" customWidth="1"/>
    <col min="11790" max="11790" width="11.44140625" style="71" customWidth="1"/>
    <col min="11791" max="11791" width="2.44140625" style="71" customWidth="1"/>
    <col min="11792" max="12031" width="11.44140625" style="71" customWidth="1"/>
    <col min="12032" max="12032" width="9.109375" style="71"/>
    <col min="12033" max="12033" width="4.109375" style="71" customWidth="1"/>
    <col min="12034" max="12034" width="38.6640625" style="71" customWidth="1"/>
    <col min="12035" max="12035" width="2.44140625" style="71" customWidth="1"/>
    <col min="12036" max="12036" width="11.44140625" style="71" customWidth="1"/>
    <col min="12037" max="12037" width="2.44140625" style="71" customWidth="1"/>
    <col min="12038" max="12038" width="12.33203125" style="71" customWidth="1"/>
    <col min="12039" max="12039" width="2.44140625" style="71" customWidth="1"/>
    <col min="12040" max="12040" width="11.44140625" style="71" customWidth="1"/>
    <col min="12041" max="12041" width="2.44140625" style="71" customWidth="1"/>
    <col min="12042" max="12042" width="12.33203125" style="71" customWidth="1"/>
    <col min="12043" max="12043" width="2.44140625" style="71" customWidth="1"/>
    <col min="12044" max="12044" width="11.44140625" style="71" customWidth="1"/>
    <col min="12045" max="12045" width="2.44140625" style="71" customWidth="1"/>
    <col min="12046" max="12046" width="11.44140625" style="71" customWidth="1"/>
    <col min="12047" max="12047" width="2.44140625" style="71" customWidth="1"/>
    <col min="12048" max="12287" width="11.44140625" style="71" customWidth="1"/>
    <col min="12288" max="12288" width="9.109375" style="71"/>
    <col min="12289" max="12289" width="4.109375" style="71" customWidth="1"/>
    <col min="12290" max="12290" width="38.6640625" style="71" customWidth="1"/>
    <col min="12291" max="12291" width="2.44140625" style="71" customWidth="1"/>
    <col min="12292" max="12292" width="11.44140625" style="71" customWidth="1"/>
    <col min="12293" max="12293" width="2.44140625" style="71" customWidth="1"/>
    <col min="12294" max="12294" width="12.33203125" style="71" customWidth="1"/>
    <col min="12295" max="12295" width="2.44140625" style="71" customWidth="1"/>
    <col min="12296" max="12296" width="11.44140625" style="71" customWidth="1"/>
    <col min="12297" max="12297" width="2.44140625" style="71" customWidth="1"/>
    <col min="12298" max="12298" width="12.33203125" style="71" customWidth="1"/>
    <col min="12299" max="12299" width="2.44140625" style="71" customWidth="1"/>
    <col min="12300" max="12300" width="11.44140625" style="71" customWidth="1"/>
    <col min="12301" max="12301" width="2.44140625" style="71" customWidth="1"/>
    <col min="12302" max="12302" width="11.44140625" style="71" customWidth="1"/>
    <col min="12303" max="12303" width="2.44140625" style="71" customWidth="1"/>
    <col min="12304" max="12543" width="11.44140625" style="71" customWidth="1"/>
    <col min="12544" max="12544" width="9.109375" style="71"/>
    <col min="12545" max="12545" width="4.109375" style="71" customWidth="1"/>
    <col min="12546" max="12546" width="38.6640625" style="71" customWidth="1"/>
    <col min="12547" max="12547" width="2.44140625" style="71" customWidth="1"/>
    <col min="12548" max="12548" width="11.44140625" style="71" customWidth="1"/>
    <col min="12549" max="12549" width="2.44140625" style="71" customWidth="1"/>
    <col min="12550" max="12550" width="12.33203125" style="71" customWidth="1"/>
    <col min="12551" max="12551" width="2.44140625" style="71" customWidth="1"/>
    <col min="12552" max="12552" width="11.44140625" style="71" customWidth="1"/>
    <col min="12553" max="12553" width="2.44140625" style="71" customWidth="1"/>
    <col min="12554" max="12554" width="12.33203125" style="71" customWidth="1"/>
    <col min="12555" max="12555" width="2.44140625" style="71" customWidth="1"/>
    <col min="12556" max="12556" width="11.44140625" style="71" customWidth="1"/>
    <col min="12557" max="12557" width="2.44140625" style="71" customWidth="1"/>
    <col min="12558" max="12558" width="11.44140625" style="71" customWidth="1"/>
    <col min="12559" max="12559" width="2.44140625" style="71" customWidth="1"/>
    <col min="12560" max="12799" width="11.44140625" style="71" customWidth="1"/>
    <col min="12800" max="12800" width="9.109375" style="71"/>
    <col min="12801" max="12801" width="4.109375" style="71" customWidth="1"/>
    <col min="12802" max="12802" width="38.6640625" style="71" customWidth="1"/>
    <col min="12803" max="12803" width="2.44140625" style="71" customWidth="1"/>
    <col min="12804" max="12804" width="11.44140625" style="71" customWidth="1"/>
    <col min="12805" max="12805" width="2.44140625" style="71" customWidth="1"/>
    <col min="12806" max="12806" width="12.33203125" style="71" customWidth="1"/>
    <col min="12807" max="12807" width="2.44140625" style="71" customWidth="1"/>
    <col min="12808" max="12808" width="11.44140625" style="71" customWidth="1"/>
    <col min="12809" max="12809" width="2.44140625" style="71" customWidth="1"/>
    <col min="12810" max="12810" width="12.33203125" style="71" customWidth="1"/>
    <col min="12811" max="12811" width="2.44140625" style="71" customWidth="1"/>
    <col min="12812" max="12812" width="11.44140625" style="71" customWidth="1"/>
    <col min="12813" max="12813" width="2.44140625" style="71" customWidth="1"/>
    <col min="12814" max="12814" width="11.44140625" style="71" customWidth="1"/>
    <col min="12815" max="12815" width="2.44140625" style="71" customWidth="1"/>
    <col min="12816" max="13055" width="11.44140625" style="71" customWidth="1"/>
    <col min="13056" max="13056" width="9.109375" style="71"/>
    <col min="13057" max="13057" width="4.109375" style="71" customWidth="1"/>
    <col min="13058" max="13058" width="38.6640625" style="71" customWidth="1"/>
    <col min="13059" max="13059" width="2.44140625" style="71" customWidth="1"/>
    <col min="13060" max="13060" width="11.44140625" style="71" customWidth="1"/>
    <col min="13061" max="13061" width="2.44140625" style="71" customWidth="1"/>
    <col min="13062" max="13062" width="12.33203125" style="71" customWidth="1"/>
    <col min="13063" max="13063" width="2.44140625" style="71" customWidth="1"/>
    <col min="13064" max="13064" width="11.44140625" style="71" customWidth="1"/>
    <col min="13065" max="13065" width="2.44140625" style="71" customWidth="1"/>
    <col min="13066" max="13066" width="12.33203125" style="71" customWidth="1"/>
    <col min="13067" max="13067" width="2.44140625" style="71" customWidth="1"/>
    <col min="13068" max="13068" width="11.44140625" style="71" customWidth="1"/>
    <col min="13069" max="13069" width="2.44140625" style="71" customWidth="1"/>
    <col min="13070" max="13070" width="11.44140625" style="71" customWidth="1"/>
    <col min="13071" max="13071" width="2.44140625" style="71" customWidth="1"/>
    <col min="13072" max="13311" width="11.44140625" style="71" customWidth="1"/>
    <col min="13312" max="13312" width="9.109375" style="71"/>
    <col min="13313" max="13313" width="4.109375" style="71" customWidth="1"/>
    <col min="13314" max="13314" width="38.6640625" style="71" customWidth="1"/>
    <col min="13315" max="13315" width="2.44140625" style="71" customWidth="1"/>
    <col min="13316" max="13316" width="11.44140625" style="71" customWidth="1"/>
    <col min="13317" max="13317" width="2.44140625" style="71" customWidth="1"/>
    <col min="13318" max="13318" width="12.33203125" style="71" customWidth="1"/>
    <col min="13319" max="13319" width="2.44140625" style="71" customWidth="1"/>
    <col min="13320" max="13320" width="11.44140625" style="71" customWidth="1"/>
    <col min="13321" max="13321" width="2.44140625" style="71" customWidth="1"/>
    <col min="13322" max="13322" width="12.33203125" style="71" customWidth="1"/>
    <col min="13323" max="13323" width="2.44140625" style="71" customWidth="1"/>
    <col min="13324" max="13324" width="11.44140625" style="71" customWidth="1"/>
    <col min="13325" max="13325" width="2.44140625" style="71" customWidth="1"/>
    <col min="13326" max="13326" width="11.44140625" style="71" customWidth="1"/>
    <col min="13327" max="13327" width="2.44140625" style="71" customWidth="1"/>
    <col min="13328" max="13567" width="11.44140625" style="71" customWidth="1"/>
    <col min="13568" max="13568" width="9.109375" style="71"/>
    <col min="13569" max="13569" width="4.109375" style="71" customWidth="1"/>
    <col min="13570" max="13570" width="38.6640625" style="71" customWidth="1"/>
    <col min="13571" max="13571" width="2.44140625" style="71" customWidth="1"/>
    <col min="13572" max="13572" width="11.44140625" style="71" customWidth="1"/>
    <col min="13573" max="13573" width="2.44140625" style="71" customWidth="1"/>
    <col min="13574" max="13574" width="12.33203125" style="71" customWidth="1"/>
    <col min="13575" max="13575" width="2.44140625" style="71" customWidth="1"/>
    <col min="13576" max="13576" width="11.44140625" style="71" customWidth="1"/>
    <col min="13577" max="13577" width="2.44140625" style="71" customWidth="1"/>
    <col min="13578" max="13578" width="12.33203125" style="71" customWidth="1"/>
    <col min="13579" max="13579" width="2.44140625" style="71" customWidth="1"/>
    <col min="13580" max="13580" width="11.44140625" style="71" customWidth="1"/>
    <col min="13581" max="13581" width="2.44140625" style="71" customWidth="1"/>
    <col min="13582" max="13582" width="11.44140625" style="71" customWidth="1"/>
    <col min="13583" max="13583" width="2.44140625" style="71" customWidth="1"/>
    <col min="13584" max="13823" width="11.44140625" style="71" customWidth="1"/>
    <col min="13824" max="13824" width="9.109375" style="71"/>
    <col min="13825" max="13825" width="4.109375" style="71" customWidth="1"/>
    <col min="13826" max="13826" width="38.6640625" style="71" customWidth="1"/>
    <col min="13827" max="13827" width="2.44140625" style="71" customWidth="1"/>
    <col min="13828" max="13828" width="11.44140625" style="71" customWidth="1"/>
    <col min="13829" max="13829" width="2.44140625" style="71" customWidth="1"/>
    <col min="13830" max="13830" width="12.33203125" style="71" customWidth="1"/>
    <col min="13831" max="13831" width="2.44140625" style="71" customWidth="1"/>
    <col min="13832" max="13832" width="11.44140625" style="71" customWidth="1"/>
    <col min="13833" max="13833" width="2.44140625" style="71" customWidth="1"/>
    <col min="13834" max="13834" width="12.33203125" style="71" customWidth="1"/>
    <col min="13835" max="13835" width="2.44140625" style="71" customWidth="1"/>
    <col min="13836" max="13836" width="11.44140625" style="71" customWidth="1"/>
    <col min="13837" max="13837" width="2.44140625" style="71" customWidth="1"/>
    <col min="13838" max="13838" width="11.44140625" style="71" customWidth="1"/>
    <col min="13839" max="13839" width="2.44140625" style="71" customWidth="1"/>
    <col min="13840" max="14079" width="11.44140625" style="71" customWidth="1"/>
    <col min="14080" max="14080" width="9.109375" style="71"/>
    <col min="14081" max="14081" width="4.109375" style="71" customWidth="1"/>
    <col min="14082" max="14082" width="38.6640625" style="71" customWidth="1"/>
    <col min="14083" max="14083" width="2.44140625" style="71" customWidth="1"/>
    <col min="14084" max="14084" width="11.44140625" style="71" customWidth="1"/>
    <col min="14085" max="14085" width="2.44140625" style="71" customWidth="1"/>
    <col min="14086" max="14086" width="12.33203125" style="71" customWidth="1"/>
    <col min="14087" max="14087" width="2.44140625" style="71" customWidth="1"/>
    <col min="14088" max="14088" width="11.44140625" style="71" customWidth="1"/>
    <col min="14089" max="14089" width="2.44140625" style="71" customWidth="1"/>
    <col min="14090" max="14090" width="12.33203125" style="71" customWidth="1"/>
    <col min="14091" max="14091" width="2.44140625" style="71" customWidth="1"/>
    <col min="14092" max="14092" width="11.44140625" style="71" customWidth="1"/>
    <col min="14093" max="14093" width="2.44140625" style="71" customWidth="1"/>
    <col min="14094" max="14094" width="11.44140625" style="71" customWidth="1"/>
    <col min="14095" max="14095" width="2.44140625" style="71" customWidth="1"/>
    <col min="14096" max="14335" width="11.44140625" style="71" customWidth="1"/>
    <col min="14336" max="14336" width="9.109375" style="71"/>
    <col min="14337" max="14337" width="4.109375" style="71" customWidth="1"/>
    <col min="14338" max="14338" width="38.6640625" style="71" customWidth="1"/>
    <col min="14339" max="14339" width="2.44140625" style="71" customWidth="1"/>
    <col min="14340" max="14340" width="11.44140625" style="71" customWidth="1"/>
    <col min="14341" max="14341" width="2.44140625" style="71" customWidth="1"/>
    <col min="14342" max="14342" width="12.33203125" style="71" customWidth="1"/>
    <col min="14343" max="14343" width="2.44140625" style="71" customWidth="1"/>
    <col min="14344" max="14344" width="11.44140625" style="71" customWidth="1"/>
    <col min="14345" max="14345" width="2.44140625" style="71" customWidth="1"/>
    <col min="14346" max="14346" width="12.33203125" style="71" customWidth="1"/>
    <col min="14347" max="14347" width="2.44140625" style="71" customWidth="1"/>
    <col min="14348" max="14348" width="11.44140625" style="71" customWidth="1"/>
    <col min="14349" max="14349" width="2.44140625" style="71" customWidth="1"/>
    <col min="14350" max="14350" width="11.44140625" style="71" customWidth="1"/>
    <col min="14351" max="14351" width="2.44140625" style="71" customWidth="1"/>
    <col min="14352" max="14591" width="11.44140625" style="71" customWidth="1"/>
    <col min="14592" max="14592" width="9.109375" style="71"/>
    <col min="14593" max="14593" width="4.109375" style="71" customWidth="1"/>
    <col min="14594" max="14594" width="38.6640625" style="71" customWidth="1"/>
    <col min="14595" max="14595" width="2.44140625" style="71" customWidth="1"/>
    <col min="14596" max="14596" width="11.44140625" style="71" customWidth="1"/>
    <col min="14597" max="14597" width="2.44140625" style="71" customWidth="1"/>
    <col min="14598" max="14598" width="12.33203125" style="71" customWidth="1"/>
    <col min="14599" max="14599" width="2.44140625" style="71" customWidth="1"/>
    <col min="14600" max="14600" width="11.44140625" style="71" customWidth="1"/>
    <col min="14601" max="14601" width="2.44140625" style="71" customWidth="1"/>
    <col min="14602" max="14602" width="12.33203125" style="71" customWidth="1"/>
    <col min="14603" max="14603" width="2.44140625" style="71" customWidth="1"/>
    <col min="14604" max="14604" width="11.44140625" style="71" customWidth="1"/>
    <col min="14605" max="14605" width="2.44140625" style="71" customWidth="1"/>
    <col min="14606" max="14606" width="11.44140625" style="71" customWidth="1"/>
    <col min="14607" max="14607" width="2.44140625" style="71" customWidth="1"/>
    <col min="14608" max="14847" width="11.44140625" style="71" customWidth="1"/>
    <col min="14848" max="14848" width="9.109375" style="71"/>
    <col min="14849" max="14849" width="4.109375" style="71" customWidth="1"/>
    <col min="14850" max="14850" width="38.6640625" style="71" customWidth="1"/>
    <col min="14851" max="14851" width="2.44140625" style="71" customWidth="1"/>
    <col min="14852" max="14852" width="11.44140625" style="71" customWidth="1"/>
    <col min="14853" max="14853" width="2.44140625" style="71" customWidth="1"/>
    <col min="14854" max="14854" width="12.33203125" style="71" customWidth="1"/>
    <col min="14855" max="14855" width="2.44140625" style="71" customWidth="1"/>
    <col min="14856" max="14856" width="11.44140625" style="71" customWidth="1"/>
    <col min="14857" max="14857" width="2.44140625" style="71" customWidth="1"/>
    <col min="14858" max="14858" width="12.33203125" style="71" customWidth="1"/>
    <col min="14859" max="14859" width="2.44140625" style="71" customWidth="1"/>
    <col min="14860" max="14860" width="11.44140625" style="71" customWidth="1"/>
    <col min="14861" max="14861" width="2.44140625" style="71" customWidth="1"/>
    <col min="14862" max="14862" width="11.44140625" style="71" customWidth="1"/>
    <col min="14863" max="14863" width="2.44140625" style="71" customWidth="1"/>
    <col min="14864" max="15103" width="11.44140625" style="71" customWidth="1"/>
    <col min="15104" max="15104" width="9.109375" style="71"/>
    <col min="15105" max="15105" width="4.109375" style="71" customWidth="1"/>
    <col min="15106" max="15106" width="38.6640625" style="71" customWidth="1"/>
    <col min="15107" max="15107" width="2.44140625" style="71" customWidth="1"/>
    <col min="15108" max="15108" width="11.44140625" style="71" customWidth="1"/>
    <col min="15109" max="15109" width="2.44140625" style="71" customWidth="1"/>
    <col min="15110" max="15110" width="12.33203125" style="71" customWidth="1"/>
    <col min="15111" max="15111" width="2.44140625" style="71" customWidth="1"/>
    <col min="15112" max="15112" width="11.44140625" style="71" customWidth="1"/>
    <col min="15113" max="15113" width="2.44140625" style="71" customWidth="1"/>
    <col min="15114" max="15114" width="12.33203125" style="71" customWidth="1"/>
    <col min="15115" max="15115" width="2.44140625" style="71" customWidth="1"/>
    <col min="15116" max="15116" width="11.44140625" style="71" customWidth="1"/>
    <col min="15117" max="15117" width="2.44140625" style="71" customWidth="1"/>
    <col min="15118" max="15118" width="11.44140625" style="71" customWidth="1"/>
    <col min="15119" max="15119" width="2.44140625" style="71" customWidth="1"/>
    <col min="15120" max="15359" width="11.44140625" style="71" customWidth="1"/>
    <col min="15360" max="15360" width="9.109375" style="71"/>
    <col min="15361" max="15361" width="4.109375" style="71" customWidth="1"/>
    <col min="15362" max="15362" width="38.6640625" style="71" customWidth="1"/>
    <col min="15363" max="15363" width="2.44140625" style="71" customWidth="1"/>
    <col min="15364" max="15364" width="11.44140625" style="71" customWidth="1"/>
    <col min="15365" max="15365" width="2.44140625" style="71" customWidth="1"/>
    <col min="15366" max="15366" width="12.33203125" style="71" customWidth="1"/>
    <col min="15367" max="15367" width="2.44140625" style="71" customWidth="1"/>
    <col min="15368" max="15368" width="11.44140625" style="71" customWidth="1"/>
    <col min="15369" max="15369" width="2.44140625" style="71" customWidth="1"/>
    <col min="15370" max="15370" width="12.33203125" style="71" customWidth="1"/>
    <col min="15371" max="15371" width="2.44140625" style="71" customWidth="1"/>
    <col min="15372" max="15372" width="11.44140625" style="71" customWidth="1"/>
    <col min="15373" max="15373" width="2.44140625" style="71" customWidth="1"/>
    <col min="15374" max="15374" width="11.44140625" style="71" customWidth="1"/>
    <col min="15375" max="15375" width="2.44140625" style="71" customWidth="1"/>
    <col min="15376" max="15615" width="11.44140625" style="71" customWidth="1"/>
    <col min="15616" max="15616" width="9.109375" style="71"/>
    <col min="15617" max="15617" width="4.109375" style="71" customWidth="1"/>
    <col min="15618" max="15618" width="38.6640625" style="71" customWidth="1"/>
    <col min="15619" max="15619" width="2.44140625" style="71" customWidth="1"/>
    <col min="15620" max="15620" width="11.44140625" style="71" customWidth="1"/>
    <col min="15621" max="15621" width="2.44140625" style="71" customWidth="1"/>
    <col min="15622" max="15622" width="12.33203125" style="71" customWidth="1"/>
    <col min="15623" max="15623" width="2.44140625" style="71" customWidth="1"/>
    <col min="15624" max="15624" width="11.44140625" style="71" customWidth="1"/>
    <col min="15625" max="15625" width="2.44140625" style="71" customWidth="1"/>
    <col min="15626" max="15626" width="12.33203125" style="71" customWidth="1"/>
    <col min="15627" max="15627" width="2.44140625" style="71" customWidth="1"/>
    <col min="15628" max="15628" width="11.44140625" style="71" customWidth="1"/>
    <col min="15629" max="15629" width="2.44140625" style="71" customWidth="1"/>
    <col min="15630" max="15630" width="11.44140625" style="71" customWidth="1"/>
    <col min="15631" max="15631" width="2.44140625" style="71" customWidth="1"/>
    <col min="15632" max="15871" width="11.44140625" style="71" customWidth="1"/>
    <col min="15872" max="15872" width="9.109375" style="71"/>
    <col min="15873" max="15873" width="4.109375" style="71" customWidth="1"/>
    <col min="15874" max="15874" width="38.6640625" style="71" customWidth="1"/>
    <col min="15875" max="15875" width="2.44140625" style="71" customWidth="1"/>
    <col min="15876" max="15876" width="11.44140625" style="71" customWidth="1"/>
    <col min="15877" max="15877" width="2.44140625" style="71" customWidth="1"/>
    <col min="15878" max="15878" width="12.33203125" style="71" customWidth="1"/>
    <col min="15879" max="15879" width="2.44140625" style="71" customWidth="1"/>
    <col min="15880" max="15880" width="11.44140625" style="71" customWidth="1"/>
    <col min="15881" max="15881" width="2.44140625" style="71" customWidth="1"/>
    <col min="15882" max="15882" width="12.33203125" style="71" customWidth="1"/>
    <col min="15883" max="15883" width="2.44140625" style="71" customWidth="1"/>
    <col min="15884" max="15884" width="11.44140625" style="71" customWidth="1"/>
    <col min="15885" max="15885" width="2.44140625" style="71" customWidth="1"/>
    <col min="15886" max="15886" width="11.44140625" style="71" customWidth="1"/>
    <col min="15887" max="15887" width="2.44140625" style="71" customWidth="1"/>
    <col min="15888" max="16127" width="11.44140625" style="71" customWidth="1"/>
    <col min="16128" max="16128" width="9.109375" style="71"/>
    <col min="16129" max="16129" width="4.109375" style="71" customWidth="1"/>
    <col min="16130" max="16130" width="38.6640625" style="71" customWidth="1"/>
    <col min="16131" max="16131" width="2.44140625" style="71" customWidth="1"/>
    <col min="16132" max="16132" width="11.44140625" style="71" customWidth="1"/>
    <col min="16133" max="16133" width="2.44140625" style="71" customWidth="1"/>
    <col min="16134" max="16134" width="12.33203125" style="71" customWidth="1"/>
    <col min="16135" max="16135" width="2.44140625" style="71" customWidth="1"/>
    <col min="16136" max="16136" width="11.44140625" style="71" customWidth="1"/>
    <col min="16137" max="16137" width="2.44140625" style="71" customWidth="1"/>
    <col min="16138" max="16138" width="12.33203125" style="71" customWidth="1"/>
    <col min="16139" max="16139" width="2.44140625" style="71" customWidth="1"/>
    <col min="16140" max="16140" width="11.44140625" style="71" customWidth="1"/>
    <col min="16141" max="16141" width="2.44140625" style="71" customWidth="1"/>
    <col min="16142" max="16142" width="11.44140625" style="71" customWidth="1"/>
    <col min="16143" max="16143" width="2.44140625" style="71" customWidth="1"/>
    <col min="16144" max="16383" width="11.44140625" style="71" customWidth="1"/>
    <col min="16384" max="16384" width="9.109375" style="71"/>
  </cols>
  <sheetData>
    <row r="1" spans="2:15" ht="14.1" customHeight="1">
      <c r="B1"/>
      <c r="C1"/>
      <c r="D1"/>
      <c r="E1"/>
      <c r="F1" s="250"/>
      <c r="G1"/>
      <c r="H1" t="s">
        <v>57</v>
      </c>
      <c r="I1"/>
      <c r="J1" s="250"/>
      <c r="K1"/>
      <c r="L1"/>
      <c r="M1"/>
      <c r="N1" s="250"/>
      <c r="O1"/>
    </row>
    <row r="2" spans="2:15" ht="29.1" customHeight="1">
      <c r="B2" s="315" t="s">
        <v>58</v>
      </c>
      <c r="C2" s="75"/>
      <c r="D2" s="75"/>
      <c r="E2" s="75"/>
      <c r="F2" s="316"/>
      <c r="G2" s="75"/>
      <c r="H2" s="75"/>
      <c r="I2" s="75"/>
      <c r="J2" s="316"/>
      <c r="K2" s="75"/>
      <c r="L2" s="75"/>
      <c r="M2" s="75"/>
      <c r="N2" s="316"/>
    </row>
    <row r="3" spans="2:15" ht="2.25" customHeight="1">
      <c r="B3" s="75"/>
      <c r="C3" s="75"/>
      <c r="D3" s="75"/>
      <c r="E3" s="75"/>
      <c r="F3" s="316"/>
      <c r="G3" s="75"/>
      <c r="H3" s="75"/>
      <c r="I3" s="75"/>
      <c r="J3" s="316"/>
      <c r="K3" s="75"/>
      <c r="L3" s="75"/>
      <c r="M3" s="75"/>
      <c r="N3" s="316"/>
    </row>
    <row r="4" spans="2:15" ht="26.25" customHeight="1">
      <c r="B4" s="315" t="s">
        <v>59</v>
      </c>
      <c r="C4" s="75"/>
      <c r="D4" s="75"/>
      <c r="E4" s="75"/>
      <c r="G4" s="75"/>
      <c r="H4" s="75"/>
      <c r="I4" s="75"/>
      <c r="J4" s="316"/>
      <c r="K4" s="75"/>
      <c r="L4" s="75"/>
      <c r="M4" s="75"/>
      <c r="N4" s="316"/>
    </row>
    <row r="5" spans="2:15" ht="14.1" customHeight="1">
      <c r="B5" s="75"/>
      <c r="C5" s="75"/>
      <c r="D5" s="75"/>
      <c r="E5" s="75"/>
      <c r="F5" s="316"/>
      <c r="G5" s="75"/>
      <c r="H5" s="75"/>
      <c r="I5" s="75"/>
      <c r="J5" s="316"/>
      <c r="K5" s="75"/>
      <c r="L5" s="75"/>
      <c r="M5" s="75"/>
      <c r="N5" s="316"/>
    </row>
    <row r="6" spans="2:15" ht="14.1" customHeight="1" thickBot="1">
      <c r="B6" s="75" t="s">
        <v>82</v>
      </c>
      <c r="C6" s="75"/>
      <c r="D6" s="75"/>
      <c r="E6" s="75"/>
      <c r="F6" s="316"/>
      <c r="G6" s="75"/>
      <c r="H6" s="75"/>
      <c r="I6" s="75"/>
      <c r="J6" s="316"/>
      <c r="K6" s="75"/>
      <c r="L6" s="75" t="s">
        <v>60</v>
      </c>
      <c r="M6" s="75"/>
      <c r="N6" s="316"/>
    </row>
    <row r="7" spans="2:15" ht="14.1" customHeight="1">
      <c r="B7" s="318"/>
      <c r="C7" s="319"/>
      <c r="D7" s="320"/>
      <c r="E7" s="320"/>
      <c r="F7" s="321"/>
      <c r="G7" s="319"/>
      <c r="H7" s="320"/>
      <c r="I7" s="320"/>
      <c r="J7" s="321"/>
      <c r="K7" s="319"/>
      <c r="L7" s="320"/>
      <c r="M7" s="320"/>
      <c r="N7" s="322"/>
      <c r="O7" s="81"/>
    </row>
    <row r="8" spans="2:15" ht="14.1" customHeight="1">
      <c r="B8" s="323" t="s">
        <v>61</v>
      </c>
      <c r="C8" s="96"/>
      <c r="D8" s="84" t="s">
        <v>62</v>
      </c>
      <c r="E8" s="84"/>
      <c r="F8" s="324"/>
      <c r="G8" s="96"/>
      <c r="H8" s="84" t="s">
        <v>63</v>
      </c>
      <c r="I8" s="84"/>
      <c r="J8" s="324"/>
      <c r="K8" s="96"/>
      <c r="L8" s="84" t="s">
        <v>64</v>
      </c>
      <c r="M8" s="84"/>
      <c r="N8" s="325"/>
      <c r="O8" s="81"/>
    </row>
    <row r="9" spans="2:15" ht="14.1" customHeight="1">
      <c r="B9" s="323"/>
      <c r="C9" s="89"/>
      <c r="D9" s="90"/>
      <c r="E9" s="89"/>
      <c r="F9" s="326"/>
      <c r="G9" s="89"/>
      <c r="H9" s="90"/>
      <c r="I9" s="89"/>
      <c r="J9" s="326"/>
      <c r="K9" s="89"/>
      <c r="L9" s="90"/>
      <c r="M9" s="89"/>
      <c r="N9" s="327"/>
      <c r="O9" s="81"/>
    </row>
    <row r="10" spans="2:15" ht="14.1" customHeight="1">
      <c r="B10" s="323"/>
      <c r="C10" s="96"/>
      <c r="D10" s="95" t="s">
        <v>24</v>
      </c>
      <c r="E10" s="96"/>
      <c r="F10" s="328" t="s">
        <v>25</v>
      </c>
      <c r="G10" s="96"/>
      <c r="H10" s="95" t="s">
        <v>24</v>
      </c>
      <c r="I10" s="96"/>
      <c r="J10" s="328" t="s">
        <v>25</v>
      </c>
      <c r="K10" s="96"/>
      <c r="L10" s="95" t="s">
        <v>24</v>
      </c>
      <c r="M10" s="96"/>
      <c r="N10" s="329" t="s">
        <v>25</v>
      </c>
      <c r="O10" s="81"/>
    </row>
    <row r="11" spans="2:15" ht="14.1" customHeight="1">
      <c r="B11" s="330"/>
      <c r="C11" s="92"/>
      <c r="D11" s="97"/>
      <c r="E11" s="92"/>
      <c r="F11" s="331"/>
      <c r="G11" s="92"/>
      <c r="H11" s="97"/>
      <c r="I11" s="92"/>
      <c r="J11" s="331"/>
      <c r="K11" s="92"/>
      <c r="L11" s="97"/>
      <c r="M11" s="92"/>
      <c r="N11" s="332"/>
      <c r="O11" s="81"/>
    </row>
    <row r="12" spans="2:15" ht="14.1" customHeight="1">
      <c r="B12" s="323" t="s">
        <v>65</v>
      </c>
      <c r="C12" s="83"/>
      <c r="D12" s="98">
        <f>H12+L12</f>
        <v>31975</v>
      </c>
      <c r="E12" s="83"/>
      <c r="F12" s="99">
        <f>D12/D$28*100</f>
        <v>15.973523167228675</v>
      </c>
      <c r="G12" s="83"/>
      <c r="H12" s="98">
        <v>20920</v>
      </c>
      <c r="I12" s="83"/>
      <c r="J12" s="99">
        <f>H12/H$28*100</f>
        <v>19.147865086266076</v>
      </c>
      <c r="K12" s="83"/>
      <c r="L12" s="98">
        <v>11055</v>
      </c>
      <c r="M12" s="83"/>
      <c r="N12" s="333">
        <f>L12/L$28*100</f>
        <v>12.159040915090189</v>
      </c>
      <c r="O12" s="81"/>
    </row>
    <row r="13" spans="2:15" ht="14.1" customHeight="1">
      <c r="B13" s="323"/>
      <c r="C13" s="83"/>
      <c r="D13" s="98"/>
      <c r="E13" s="83"/>
      <c r="F13" s="99"/>
      <c r="G13" s="83"/>
      <c r="H13" s="98"/>
      <c r="I13" s="83"/>
      <c r="J13" s="99"/>
      <c r="K13" s="83"/>
      <c r="L13" s="98"/>
      <c r="M13" s="83"/>
      <c r="N13" s="333"/>
      <c r="O13" s="81"/>
    </row>
    <row r="14" spans="2:15" ht="14.1" customHeight="1">
      <c r="B14" s="323" t="s">
        <v>66</v>
      </c>
      <c r="C14" s="83"/>
      <c r="D14" s="98">
        <f t="shared" ref="D14:D26" si="0">H14+L14</f>
        <v>10460</v>
      </c>
      <c r="E14" s="83"/>
      <c r="F14" s="99">
        <f>D14/D$28*100</f>
        <v>5.2254277507181213</v>
      </c>
      <c r="G14" s="83"/>
      <c r="H14" s="98">
        <v>6170</v>
      </c>
      <c r="I14" s="83"/>
      <c r="J14" s="99">
        <f>H14/H$28*100</f>
        <v>5.6473387945631783</v>
      </c>
      <c r="K14" s="83"/>
      <c r="L14" s="98">
        <v>4290</v>
      </c>
      <c r="M14" s="83"/>
      <c r="N14" s="333">
        <f>L14/L$28*100</f>
        <v>4.7184337879454468</v>
      </c>
      <c r="O14" s="81"/>
    </row>
    <row r="15" spans="2:15" ht="14.1" customHeight="1">
      <c r="B15" s="323"/>
      <c r="C15" s="83"/>
      <c r="D15" s="98"/>
      <c r="E15" s="83"/>
      <c r="F15" s="99"/>
      <c r="G15" s="83"/>
      <c r="H15" s="98"/>
      <c r="I15" s="83"/>
      <c r="J15" s="99"/>
      <c r="K15" s="83"/>
      <c r="L15" s="98"/>
      <c r="M15" s="83"/>
      <c r="N15" s="333"/>
      <c r="O15" s="81"/>
    </row>
    <row r="16" spans="2:15" ht="14.1" customHeight="1">
      <c r="B16" s="323" t="s">
        <v>67</v>
      </c>
      <c r="C16" s="83"/>
      <c r="D16" s="98">
        <f t="shared" si="0"/>
        <v>121280</v>
      </c>
      <c r="E16" s="83"/>
      <c r="F16" s="99">
        <f>D16/D$28*100</f>
        <v>60.586986386911455</v>
      </c>
      <c r="G16" s="83"/>
      <c r="H16" s="98">
        <v>67890</v>
      </c>
      <c r="I16" s="83"/>
      <c r="J16" s="99">
        <f>H16/H$28*100</f>
        <v>62.139032538556584</v>
      </c>
      <c r="K16" s="83"/>
      <c r="L16" s="98">
        <v>53390</v>
      </c>
      <c r="M16" s="83"/>
      <c r="N16" s="333">
        <f>L16/L$28*100</f>
        <v>58.721953365596121</v>
      </c>
      <c r="O16" s="81"/>
    </row>
    <row r="17" spans="2:15" ht="14.1" customHeight="1">
      <c r="B17" s="323"/>
      <c r="C17" s="83"/>
      <c r="D17" s="98"/>
      <c r="E17" s="83"/>
      <c r="F17" s="99"/>
      <c r="G17" s="83"/>
      <c r="H17" s="98"/>
      <c r="I17" s="83"/>
      <c r="J17" s="99"/>
      <c r="K17" s="83"/>
      <c r="L17" s="98"/>
      <c r="M17" s="83"/>
      <c r="N17" s="333"/>
      <c r="O17" s="81"/>
    </row>
    <row r="18" spans="2:15" ht="14.1" customHeight="1">
      <c r="B18" s="323" t="s">
        <v>68</v>
      </c>
      <c r="C18" s="83"/>
      <c r="D18" s="98">
        <f t="shared" si="0"/>
        <v>255</v>
      </c>
      <c r="E18" s="83"/>
      <c r="F18" s="99">
        <f>D18/D$28*100</f>
        <v>0.12738853503184713</v>
      </c>
      <c r="G18" s="83"/>
      <c r="H18" s="98">
        <v>50</v>
      </c>
      <c r="I18" s="83"/>
      <c r="J18" s="99">
        <f>H18/H$28*100</f>
        <v>4.5764495904077614E-2</v>
      </c>
      <c r="K18" s="83"/>
      <c r="L18" s="98">
        <v>205</v>
      </c>
      <c r="M18" s="83"/>
      <c r="N18" s="333">
        <f>L18/L$28*100</f>
        <v>0.22547294324681039</v>
      </c>
      <c r="O18" s="81"/>
    </row>
    <row r="19" spans="2:15" ht="14.1" customHeight="1">
      <c r="B19" s="323"/>
      <c r="C19" s="83"/>
      <c r="D19" s="98"/>
      <c r="E19" s="83"/>
      <c r="F19" s="99"/>
      <c r="G19" s="83"/>
      <c r="H19" s="98"/>
      <c r="I19" s="83"/>
      <c r="J19" s="99"/>
      <c r="K19" s="83"/>
      <c r="L19" s="98"/>
      <c r="M19" s="83"/>
      <c r="N19" s="333"/>
      <c r="O19" s="81"/>
    </row>
    <row r="20" spans="2:15" ht="14.1" customHeight="1">
      <c r="B20" s="323" t="s">
        <v>69</v>
      </c>
      <c r="C20" s="83"/>
      <c r="D20" s="98">
        <f t="shared" si="0"/>
        <v>10445</v>
      </c>
      <c r="E20" s="83"/>
      <c r="F20" s="99">
        <f>D20/D$28*100</f>
        <v>5.2179343074809541</v>
      </c>
      <c r="G20" s="83"/>
      <c r="H20" s="98">
        <v>3120</v>
      </c>
      <c r="I20" s="83"/>
      <c r="J20" s="99">
        <f>H20/H$28*100</f>
        <v>2.8557045444144431</v>
      </c>
      <c r="K20" s="83"/>
      <c r="L20" s="98">
        <v>7325</v>
      </c>
      <c r="M20" s="83"/>
      <c r="N20" s="333">
        <f>L20/L$28*100</f>
        <v>8.0565332160140777</v>
      </c>
      <c r="O20" s="81"/>
    </row>
    <row r="21" spans="2:15" ht="14.1" customHeight="1">
      <c r="B21" s="323"/>
      <c r="C21" s="83"/>
      <c r="D21" s="98"/>
      <c r="E21" s="83"/>
      <c r="F21" s="99"/>
      <c r="G21" s="83"/>
      <c r="H21" s="98"/>
      <c r="I21" s="83"/>
      <c r="J21" s="99"/>
      <c r="K21" s="83"/>
      <c r="L21" s="98"/>
      <c r="M21" s="83"/>
      <c r="N21" s="333"/>
      <c r="O21" s="81"/>
    </row>
    <row r="22" spans="2:15" ht="14.1" customHeight="1">
      <c r="B22" s="323" t="s">
        <v>70</v>
      </c>
      <c r="C22" s="83"/>
      <c r="D22" s="98">
        <f t="shared" si="0"/>
        <v>23650</v>
      </c>
      <c r="E22" s="83"/>
      <c r="F22" s="99">
        <f>D22/D$28*100</f>
        <v>11.814662170600725</v>
      </c>
      <c r="G22" s="83"/>
      <c r="H22" s="98">
        <v>9590</v>
      </c>
      <c r="I22" s="83"/>
      <c r="J22" s="99">
        <f>H22/H$28*100</f>
        <v>8.7776303144020869</v>
      </c>
      <c r="K22" s="83"/>
      <c r="L22" s="98">
        <v>14060</v>
      </c>
      <c r="M22" s="83"/>
      <c r="N22" s="333">
        <f>L22/L$28*100</f>
        <v>15.464144302683676</v>
      </c>
      <c r="O22" s="81"/>
    </row>
    <row r="23" spans="2:15" ht="14.1" customHeight="1">
      <c r="B23" s="323"/>
      <c r="C23" s="83"/>
      <c r="D23" s="98"/>
      <c r="E23" s="83"/>
      <c r="F23" s="99"/>
      <c r="G23" s="83"/>
      <c r="H23" s="334"/>
      <c r="I23" s="83"/>
      <c r="J23" s="99"/>
      <c r="K23" s="83"/>
      <c r="L23" s="98"/>
      <c r="M23" s="83"/>
      <c r="N23" s="333"/>
      <c r="O23" s="81"/>
    </row>
    <row r="24" spans="2:15" ht="14.1" customHeight="1">
      <c r="B24" s="323" t="s">
        <v>71</v>
      </c>
      <c r="C24" s="83"/>
      <c r="D24" s="98">
        <f t="shared" si="0"/>
        <v>535</v>
      </c>
      <c r="E24" s="83"/>
      <c r="F24" s="99">
        <f>D24/D$28*100</f>
        <v>0.26726614212564004</v>
      </c>
      <c r="G24" s="83"/>
      <c r="H24" s="98">
        <v>415</v>
      </c>
      <c r="I24" s="83"/>
      <c r="J24" s="99">
        <f>H24/H$28*100</f>
        <v>0.37984531600384425</v>
      </c>
      <c r="K24" s="83"/>
      <c r="L24" s="98">
        <v>120</v>
      </c>
      <c r="M24" s="83"/>
      <c r="N24" s="333">
        <f>L24/L$28*100</f>
        <v>0.13198416190057194</v>
      </c>
      <c r="O24" s="81"/>
    </row>
    <row r="25" spans="2:15" ht="14.1" customHeight="1">
      <c r="B25" s="323"/>
      <c r="C25" s="83"/>
      <c r="D25" s="98"/>
      <c r="E25" s="83"/>
      <c r="F25" s="99"/>
      <c r="G25" s="83"/>
      <c r="H25" s="334"/>
      <c r="I25" s="83"/>
      <c r="J25" s="99"/>
      <c r="K25" s="83"/>
      <c r="L25" s="98"/>
      <c r="M25" s="83"/>
      <c r="N25" s="333"/>
      <c r="O25" s="81"/>
    </row>
    <row r="26" spans="2:15" ht="14.1" customHeight="1">
      <c r="B26" s="323" t="s">
        <v>72</v>
      </c>
      <c r="C26" s="83"/>
      <c r="D26" s="98">
        <f t="shared" si="0"/>
        <v>1575</v>
      </c>
      <c r="E26" s="83"/>
      <c r="F26" s="99">
        <f>D26/D$28*100</f>
        <v>0.78681153990258523</v>
      </c>
      <c r="G26" s="83"/>
      <c r="H26" s="98">
        <v>1100</v>
      </c>
      <c r="I26" s="83"/>
      <c r="J26" s="99">
        <f>H26/H$28*100</f>
        <v>1.0068189098897076</v>
      </c>
      <c r="K26" s="83"/>
      <c r="L26" s="98">
        <v>475</v>
      </c>
      <c r="M26" s="83"/>
      <c r="N26" s="333">
        <f>L26/L$28*100</f>
        <v>0.52243730752309725</v>
      </c>
      <c r="O26" s="81"/>
    </row>
    <row r="27" spans="2:15" ht="14.1" customHeight="1">
      <c r="B27" s="335"/>
      <c r="C27" s="336"/>
      <c r="D27" s="337"/>
      <c r="E27" s="336"/>
      <c r="F27" s="338"/>
      <c r="G27" s="336"/>
      <c r="H27" s="337"/>
      <c r="I27" s="336"/>
      <c r="J27" s="338"/>
      <c r="K27" s="336"/>
      <c r="L27" s="337"/>
      <c r="M27" s="336"/>
      <c r="N27" s="339"/>
      <c r="O27" s="81"/>
    </row>
    <row r="28" spans="2:15" ht="14.1" customHeight="1">
      <c r="B28" s="340" t="s">
        <v>34</v>
      </c>
      <c r="C28" s="341"/>
      <c r="D28" s="342">
        <f>SUM(D12:D27)</f>
        <v>200175</v>
      </c>
      <c r="E28" s="341"/>
      <c r="F28" s="343">
        <f>SUM(F12:F27)</f>
        <v>100</v>
      </c>
      <c r="G28" s="341"/>
      <c r="H28" s="342">
        <f>SUM(H12:H27)</f>
        <v>109255</v>
      </c>
      <c r="I28" s="341"/>
      <c r="J28" s="343">
        <f>SUM(J12:J27)</f>
        <v>99.999999999999986</v>
      </c>
      <c r="K28" s="341"/>
      <c r="L28" s="342">
        <f>SUM(L12:L27)</f>
        <v>90920</v>
      </c>
      <c r="M28" s="341"/>
      <c r="N28" s="344">
        <f>SUM(N12:N27)</f>
        <v>100</v>
      </c>
      <c r="O28" s="81"/>
    </row>
    <row r="29" spans="2:15" ht="14.1" customHeight="1" thickBot="1">
      <c r="B29" s="345"/>
      <c r="C29" s="346"/>
      <c r="D29" s="347"/>
      <c r="E29" s="346"/>
      <c r="F29" s="348"/>
      <c r="G29" s="346"/>
      <c r="H29" s="347"/>
      <c r="I29" s="346"/>
      <c r="J29" s="348"/>
      <c r="K29" s="346"/>
      <c r="L29" s="347"/>
      <c r="M29" s="349"/>
      <c r="N29" s="350"/>
      <c r="O29" s="81"/>
    </row>
    <row r="30" spans="2:15" ht="14.1" customHeight="1">
      <c r="B30" s="126"/>
      <c r="C30" s="126"/>
      <c r="D30" s="126"/>
      <c r="E30" s="351"/>
      <c r="F30" s="99"/>
      <c r="G30" s="126"/>
      <c r="H30" s="126"/>
      <c r="I30" s="351"/>
      <c r="J30" s="99"/>
      <c r="K30" s="126"/>
      <c r="L30" s="126"/>
      <c r="M30" s="351"/>
      <c r="N30" s="352"/>
    </row>
    <row r="31" spans="2:15" ht="14.1" customHeight="1">
      <c r="B31" s="126"/>
      <c r="C31" s="126"/>
      <c r="D31" s="126"/>
      <c r="E31" s="126"/>
      <c r="F31" s="99"/>
      <c r="G31" s="126"/>
      <c r="H31" s="126"/>
      <c r="I31" s="126"/>
      <c r="J31" s="99"/>
      <c r="K31" s="126"/>
      <c r="L31" s="126"/>
      <c r="M31" s="126"/>
      <c r="N31" s="99"/>
    </row>
    <row r="32" spans="2:15" ht="14.1" customHeight="1" thickBot="1">
      <c r="B32" s="75" t="s">
        <v>82</v>
      </c>
      <c r="C32" s="75"/>
      <c r="D32" s="75"/>
      <c r="E32" s="75"/>
      <c r="F32" s="316"/>
      <c r="G32" s="75"/>
      <c r="H32" s="75"/>
      <c r="I32" s="75"/>
      <c r="J32" s="316"/>
      <c r="K32" s="75"/>
      <c r="L32" s="75" t="s">
        <v>13</v>
      </c>
      <c r="M32" s="75"/>
      <c r="N32" s="324"/>
      <c r="O32"/>
    </row>
    <row r="33" spans="2:14" ht="14.1" customHeight="1">
      <c r="B33" s="318"/>
      <c r="C33" s="319"/>
      <c r="D33" s="320"/>
      <c r="E33" s="320"/>
      <c r="F33" s="321"/>
      <c r="G33" s="319"/>
      <c r="H33" s="320"/>
      <c r="I33" s="320"/>
      <c r="J33" s="321"/>
      <c r="K33" s="319"/>
      <c r="L33" s="320"/>
      <c r="M33" s="320"/>
      <c r="N33" s="322"/>
    </row>
    <row r="34" spans="2:14" ht="14.1" customHeight="1">
      <c r="B34" s="323" t="s">
        <v>61</v>
      </c>
      <c r="C34" s="96"/>
      <c r="D34" s="84" t="s">
        <v>62</v>
      </c>
      <c r="E34" s="84"/>
      <c r="F34" s="324"/>
      <c r="G34" s="96"/>
      <c r="H34" s="84" t="s">
        <v>73</v>
      </c>
      <c r="I34" s="84"/>
      <c r="J34" s="324"/>
      <c r="K34" s="96"/>
      <c r="L34" s="84" t="s">
        <v>64</v>
      </c>
      <c r="M34" s="84"/>
      <c r="N34" s="325"/>
    </row>
    <row r="35" spans="2:14" ht="14.1" customHeight="1">
      <c r="B35" s="323"/>
      <c r="C35" s="89"/>
      <c r="D35" s="90"/>
      <c r="E35" s="89"/>
      <c r="F35" s="326"/>
      <c r="G35" s="89"/>
      <c r="H35" s="90"/>
      <c r="I35" s="89"/>
      <c r="J35" s="326"/>
      <c r="K35" s="89"/>
      <c r="L35" s="90"/>
      <c r="M35" s="89"/>
      <c r="N35" s="327"/>
    </row>
    <row r="36" spans="2:14" ht="14.1" customHeight="1">
      <c r="B36" s="323"/>
      <c r="C36" s="96"/>
      <c r="D36" s="95" t="s">
        <v>24</v>
      </c>
      <c r="E36" s="96"/>
      <c r="F36" s="328" t="s">
        <v>25</v>
      </c>
      <c r="G36" s="96"/>
      <c r="H36" s="95" t="s">
        <v>24</v>
      </c>
      <c r="I36" s="96"/>
      <c r="J36" s="328" t="s">
        <v>25</v>
      </c>
      <c r="K36" s="96"/>
      <c r="L36" s="95" t="s">
        <v>24</v>
      </c>
      <c r="M36" s="96"/>
      <c r="N36" s="329" t="s">
        <v>25</v>
      </c>
    </row>
    <row r="37" spans="2:14" ht="14.1" customHeight="1">
      <c r="B37" s="330"/>
      <c r="C37" s="92"/>
      <c r="D37" s="97"/>
      <c r="E37" s="92"/>
      <c r="F37" s="331"/>
      <c r="G37" s="92"/>
      <c r="H37" s="97"/>
      <c r="I37" s="92"/>
      <c r="J37" s="331"/>
      <c r="K37" s="92"/>
      <c r="L37" s="97"/>
      <c r="M37" s="92"/>
      <c r="N37" s="332"/>
    </row>
    <row r="38" spans="2:14" ht="14.1" customHeight="1">
      <c r="B38" s="323" t="s">
        <v>65</v>
      </c>
      <c r="C38" s="83"/>
      <c r="D38" s="98">
        <f>H38+L38</f>
        <v>25615</v>
      </c>
      <c r="E38" s="83"/>
      <c r="F38" s="99">
        <f>D38/D$54*100</f>
        <v>17.109174097451827</v>
      </c>
      <c r="G38" s="83"/>
      <c r="H38" s="98">
        <v>16525</v>
      </c>
      <c r="I38" s="83"/>
      <c r="J38" s="99">
        <f>H38/H$54*100</f>
        <v>19.350117096018735</v>
      </c>
      <c r="K38" s="83"/>
      <c r="L38" s="98">
        <v>9090</v>
      </c>
      <c r="M38" s="83"/>
      <c r="N38" s="333">
        <f>L38/L$54*100</f>
        <v>14.133561377594649</v>
      </c>
    </row>
    <row r="39" spans="2:14" ht="14.1" customHeight="1">
      <c r="B39" s="323"/>
      <c r="C39" s="83"/>
      <c r="D39" s="98"/>
      <c r="E39" s="83"/>
      <c r="F39" s="99"/>
      <c r="G39" s="83"/>
      <c r="H39" s="98"/>
      <c r="I39" s="83"/>
      <c r="J39" s="99"/>
      <c r="K39" s="83"/>
      <c r="L39" s="98"/>
      <c r="M39" s="83"/>
      <c r="N39" s="333"/>
    </row>
    <row r="40" spans="2:14" ht="14.1" customHeight="1">
      <c r="B40" s="323" t="s">
        <v>74</v>
      </c>
      <c r="C40" s="83"/>
      <c r="D40" s="98">
        <f t="shared" ref="D40:D50" si="1">H40+L40</f>
        <v>8295</v>
      </c>
      <c r="E40" s="83"/>
      <c r="F40" s="99">
        <f t="shared" ref="F40:F50" si="2">D40/D$54*100</f>
        <v>5.5405270013024746</v>
      </c>
      <c r="G40" s="83"/>
      <c r="H40" s="98">
        <v>5175</v>
      </c>
      <c r="I40" s="83"/>
      <c r="J40" s="99">
        <f t="shared" ref="J40:J50" si="3">H40/H$54*100</f>
        <v>6.0597189695550346</v>
      </c>
      <c r="K40" s="83"/>
      <c r="L40" s="98">
        <v>3120</v>
      </c>
      <c r="M40" s="83"/>
      <c r="N40" s="333">
        <f t="shared" ref="N40:N50" si="4">L40/L$54*100</f>
        <v>4.8511233771281965</v>
      </c>
    </row>
    <row r="41" spans="2:14" ht="14.1" customHeight="1">
      <c r="B41" s="323"/>
      <c r="C41" s="83"/>
      <c r="D41" s="98"/>
      <c r="E41" s="83"/>
      <c r="F41" s="99"/>
      <c r="G41" s="83"/>
      <c r="H41" s="98"/>
      <c r="I41" s="83"/>
      <c r="J41" s="99"/>
      <c r="K41" s="83"/>
      <c r="L41" s="98"/>
      <c r="M41" s="83"/>
      <c r="N41" s="333"/>
    </row>
    <row r="42" spans="2:14" ht="14.1" customHeight="1">
      <c r="B42" s="323" t="s">
        <v>67</v>
      </c>
      <c r="C42" s="83"/>
      <c r="D42" s="98">
        <f t="shared" si="1"/>
        <v>91000</v>
      </c>
      <c r="E42" s="83"/>
      <c r="F42" s="99">
        <f t="shared" si="2"/>
        <v>60.782152756904786</v>
      </c>
      <c r="G42" s="83"/>
      <c r="H42" s="98">
        <v>53290</v>
      </c>
      <c r="I42" s="83"/>
      <c r="J42" s="99">
        <f t="shared" si="3"/>
        <v>62.400468384074934</v>
      </c>
      <c r="K42" s="83"/>
      <c r="L42" s="98">
        <v>37710</v>
      </c>
      <c r="M42" s="83"/>
      <c r="N42" s="333">
        <f t="shared" si="4"/>
        <v>58.633289279328302</v>
      </c>
    </row>
    <row r="43" spans="2:14" ht="14.1" customHeight="1">
      <c r="B43" s="323"/>
      <c r="C43" s="83"/>
      <c r="D43" s="98"/>
      <c r="E43" s="83"/>
      <c r="F43" s="99"/>
      <c r="G43" s="83"/>
      <c r="H43" s="98"/>
      <c r="I43" s="83"/>
      <c r="J43" s="99"/>
      <c r="K43" s="83"/>
      <c r="L43" s="98"/>
      <c r="M43" s="83"/>
      <c r="N43" s="333"/>
    </row>
    <row r="44" spans="2:14" ht="14.1" customHeight="1">
      <c r="B44" s="323" t="s">
        <v>68</v>
      </c>
      <c r="C44" s="83"/>
      <c r="D44" s="98">
        <f t="shared" si="1"/>
        <v>140</v>
      </c>
      <c r="E44" s="83"/>
      <c r="F44" s="99">
        <f t="shared" si="2"/>
        <v>9.3511004241391971E-2</v>
      </c>
      <c r="G44" s="83"/>
      <c r="H44" s="98">
        <v>50</v>
      </c>
      <c r="I44" s="83"/>
      <c r="J44" s="99">
        <f t="shared" si="3"/>
        <v>5.8548009367681501E-2</v>
      </c>
      <c r="K44" s="83"/>
      <c r="L44" s="98">
        <v>90</v>
      </c>
      <c r="M44" s="83"/>
      <c r="N44" s="333">
        <f t="shared" si="4"/>
        <v>0.13993625126331338</v>
      </c>
    </row>
    <row r="45" spans="2:14" ht="14.1" customHeight="1">
      <c r="B45" s="323"/>
      <c r="C45" s="83"/>
      <c r="D45" s="98"/>
      <c r="E45" s="83"/>
      <c r="F45" s="99"/>
      <c r="G45" s="83"/>
      <c r="H45" s="98"/>
      <c r="I45" s="83"/>
      <c r="J45" s="99"/>
      <c r="K45" s="83"/>
      <c r="L45" s="98"/>
      <c r="M45" s="83"/>
      <c r="N45" s="333"/>
    </row>
    <row r="46" spans="2:14" ht="14.1" customHeight="1">
      <c r="B46" s="323" t="s">
        <v>69</v>
      </c>
      <c r="C46" s="83"/>
      <c r="D46" s="98">
        <f t="shared" si="1"/>
        <v>6880</v>
      </c>
      <c r="E46" s="83"/>
      <c r="F46" s="99">
        <f t="shared" si="2"/>
        <v>4.595397922719834</v>
      </c>
      <c r="G46" s="83"/>
      <c r="H46" s="98">
        <v>2355</v>
      </c>
      <c r="I46" s="83"/>
      <c r="J46" s="99">
        <f t="shared" si="3"/>
        <v>2.7576112412177984</v>
      </c>
      <c r="K46" s="83"/>
      <c r="L46" s="98">
        <v>4525</v>
      </c>
      <c r="M46" s="83"/>
      <c r="N46" s="333">
        <f t="shared" si="4"/>
        <v>7.0356837440721449</v>
      </c>
    </row>
    <row r="47" spans="2:14" ht="14.1" customHeight="1">
      <c r="B47" s="323"/>
      <c r="C47" s="83"/>
      <c r="D47" s="98"/>
      <c r="E47" s="83"/>
      <c r="F47" s="99"/>
      <c r="G47" s="83"/>
      <c r="H47" s="98"/>
      <c r="I47" s="83"/>
      <c r="J47" s="99"/>
      <c r="K47" s="83"/>
      <c r="L47" s="334"/>
      <c r="M47" s="83"/>
      <c r="N47" s="333"/>
    </row>
    <row r="48" spans="2:14" ht="14.1" customHeight="1">
      <c r="B48" s="323" t="s">
        <v>70</v>
      </c>
      <c r="C48" s="83"/>
      <c r="D48" s="98">
        <f t="shared" si="1"/>
        <v>16330</v>
      </c>
      <c r="E48" s="83"/>
      <c r="F48" s="99">
        <f t="shared" si="2"/>
        <v>10.907390709013793</v>
      </c>
      <c r="G48" s="83"/>
      <c r="H48" s="98">
        <v>7060</v>
      </c>
      <c r="I48" s="83"/>
      <c r="J48" s="99">
        <f t="shared" si="3"/>
        <v>8.2669789227166284</v>
      </c>
      <c r="K48" s="83"/>
      <c r="L48" s="98">
        <v>9270</v>
      </c>
      <c r="M48" s="83"/>
      <c r="N48" s="333">
        <f t="shared" si="4"/>
        <v>14.413433880121278</v>
      </c>
    </row>
    <row r="49" spans="2:14" ht="14.1" customHeight="1">
      <c r="B49" s="323"/>
      <c r="C49" s="83"/>
      <c r="D49" s="98"/>
      <c r="E49" s="83"/>
      <c r="F49" s="99"/>
      <c r="G49" s="83"/>
      <c r="H49" s="98"/>
      <c r="I49" s="83"/>
      <c r="J49" s="99"/>
      <c r="K49" s="83"/>
      <c r="L49" s="334"/>
      <c r="M49" s="83"/>
      <c r="N49" s="333"/>
    </row>
    <row r="50" spans="2:14" ht="14.1" customHeight="1">
      <c r="B50" s="323" t="s">
        <v>71</v>
      </c>
      <c r="C50" s="83"/>
      <c r="D50" s="98">
        <f t="shared" si="1"/>
        <v>405</v>
      </c>
      <c r="E50" s="83"/>
      <c r="F50" s="99">
        <f t="shared" si="2"/>
        <v>0.27051397655545539</v>
      </c>
      <c r="G50" s="83"/>
      <c r="H50" s="98">
        <v>315</v>
      </c>
      <c r="I50" s="83"/>
      <c r="J50" s="99">
        <f t="shared" si="3"/>
        <v>0.36885245901639346</v>
      </c>
      <c r="K50" s="83"/>
      <c r="L50" s="98">
        <v>90</v>
      </c>
      <c r="M50" s="83"/>
      <c r="N50" s="333">
        <f t="shared" si="4"/>
        <v>0.13993625126331338</v>
      </c>
    </row>
    <row r="51" spans="2:14" ht="14.1" customHeight="1">
      <c r="B51" s="323"/>
      <c r="C51" s="83"/>
      <c r="D51" s="98"/>
      <c r="E51" s="83"/>
      <c r="F51" s="99"/>
      <c r="G51" s="83"/>
      <c r="H51" s="98"/>
      <c r="I51" s="83"/>
      <c r="J51" s="99"/>
      <c r="K51" s="83"/>
      <c r="L51" s="334"/>
      <c r="M51" s="83"/>
      <c r="N51" s="333"/>
    </row>
    <row r="52" spans="2:14" ht="14.1" customHeight="1">
      <c r="B52" s="323" t="s">
        <v>75</v>
      </c>
      <c r="C52" s="83"/>
      <c r="D52" s="98">
        <f>H52+L52</f>
        <v>1050</v>
      </c>
      <c r="E52" s="83"/>
      <c r="F52" s="99">
        <f>D52/D$54*100</f>
        <v>0.70133253181043986</v>
      </c>
      <c r="G52" s="83"/>
      <c r="H52" s="98">
        <v>630</v>
      </c>
      <c r="I52" s="83"/>
      <c r="J52" s="99">
        <f>H52/H$54*100</f>
        <v>0.73770491803278693</v>
      </c>
      <c r="K52" s="83"/>
      <c r="L52" s="98">
        <v>420</v>
      </c>
      <c r="M52" s="83"/>
      <c r="N52" s="333">
        <f>L52/L$54*100</f>
        <v>0.65303583922879571</v>
      </c>
    </row>
    <row r="53" spans="2:14" ht="14.1" customHeight="1">
      <c r="B53" s="335"/>
      <c r="C53" s="336"/>
      <c r="D53" s="337"/>
      <c r="E53" s="336"/>
      <c r="F53" s="338"/>
      <c r="G53" s="336"/>
      <c r="H53" s="337"/>
      <c r="I53" s="336"/>
      <c r="J53" s="338"/>
      <c r="K53" s="336"/>
      <c r="L53" s="337"/>
      <c r="M53" s="336"/>
      <c r="N53" s="339"/>
    </row>
    <row r="54" spans="2:14" ht="14.1" customHeight="1">
      <c r="B54" s="340" t="s">
        <v>34</v>
      </c>
      <c r="C54" s="341"/>
      <c r="D54" s="342">
        <f>SUM(D38:D53)</f>
        <v>149715</v>
      </c>
      <c r="E54" s="341"/>
      <c r="F54" s="343">
        <f>SUM(F38:F53)</f>
        <v>100</v>
      </c>
      <c r="G54" s="341"/>
      <c r="H54" s="342">
        <f>SUM(H38:H53)</f>
        <v>85400</v>
      </c>
      <c r="I54" s="341"/>
      <c r="J54" s="343">
        <f>SUM(J38:J53)</f>
        <v>100</v>
      </c>
      <c r="K54" s="341"/>
      <c r="L54" s="342">
        <f>SUM(L38:L53)</f>
        <v>64315</v>
      </c>
      <c r="M54" s="341"/>
      <c r="N54" s="344">
        <f>SUM(N38:N53)</f>
        <v>99.999999999999972</v>
      </c>
    </row>
    <row r="55" spans="2:14" ht="14.1" customHeight="1">
      <c r="B55" s="340"/>
      <c r="C55" s="341"/>
      <c r="D55" s="342"/>
      <c r="E55" s="341"/>
      <c r="F55" s="343"/>
      <c r="G55" s="341"/>
      <c r="H55" s="342"/>
      <c r="I55" s="341"/>
      <c r="J55" s="343"/>
      <c r="K55" s="341"/>
      <c r="L55" s="342"/>
      <c r="M55" s="341"/>
      <c r="N55" s="344"/>
    </row>
    <row r="56" spans="2:14" ht="14.1" customHeight="1" thickBot="1">
      <c r="B56" s="345"/>
      <c r="C56" s="346"/>
      <c r="D56" s="347"/>
      <c r="E56" s="346"/>
      <c r="F56" s="348"/>
      <c r="G56" s="346"/>
      <c r="H56" s="347"/>
      <c r="I56" s="346"/>
      <c r="J56" s="348"/>
      <c r="K56" s="346"/>
      <c r="L56" s="347"/>
      <c r="M56" s="346"/>
      <c r="N56" s="350"/>
    </row>
    <row r="57" spans="2:14" ht="14.1" customHeight="1">
      <c r="F57" s="250"/>
      <c r="J57" s="250"/>
      <c r="N57" s="250"/>
    </row>
    <row r="58" spans="2:14" ht="14.1" customHeight="1">
      <c r="B58" s="71" t="s">
        <v>76</v>
      </c>
      <c r="F58" s="250"/>
      <c r="J58" s="250"/>
      <c r="N58" s="250"/>
    </row>
    <row r="59" spans="2:14" ht="14.1" customHeight="1">
      <c r="B59" s="71" t="s">
        <v>77</v>
      </c>
      <c r="F59" s="250"/>
      <c r="J59" s="250"/>
      <c r="N59" s="250"/>
    </row>
    <row r="60" spans="2:14" ht="14.1" customHeight="1">
      <c r="B60" s="71" t="s">
        <v>78</v>
      </c>
      <c r="F60" s="250"/>
      <c r="J60" s="250"/>
      <c r="N60" s="250"/>
    </row>
    <row r="61" spans="2:14" ht="14.1" customHeight="1">
      <c r="F61" s="250"/>
      <c r="J61" s="250"/>
      <c r="N61" s="250"/>
    </row>
    <row r="62" spans="2:14" ht="25.65" customHeight="1">
      <c r="B62" s="315" t="s">
        <v>58</v>
      </c>
      <c r="F62" s="250"/>
      <c r="J62" s="250"/>
      <c r="N62" s="250"/>
    </row>
    <row r="63" spans="2:14" ht="31.65" customHeight="1">
      <c r="B63" s="315" t="s">
        <v>59</v>
      </c>
      <c r="F63" s="250"/>
      <c r="J63" s="250"/>
      <c r="N63" s="250"/>
    </row>
    <row r="64" spans="2:14" ht="14.1" customHeight="1">
      <c r="F64" s="250"/>
      <c r="J64" s="250"/>
      <c r="N64" s="250"/>
    </row>
    <row r="65" spans="2:15" ht="14.1" customHeight="1" thickBot="1">
      <c r="B65" s="75" t="s">
        <v>82</v>
      </c>
      <c r="C65" s="75"/>
      <c r="D65" s="75"/>
      <c r="E65" s="75"/>
      <c r="F65" s="316"/>
      <c r="G65" s="75"/>
      <c r="H65" s="75"/>
      <c r="I65" s="75"/>
      <c r="J65" s="316"/>
      <c r="K65" s="75"/>
      <c r="L65" s="75" t="s">
        <v>14</v>
      </c>
      <c r="M65" s="75"/>
      <c r="N65" s="316"/>
      <c r="O65"/>
    </row>
    <row r="66" spans="2:15" ht="14.1" customHeight="1">
      <c r="B66" s="318"/>
      <c r="C66" s="319"/>
      <c r="D66" s="320"/>
      <c r="E66" s="320"/>
      <c r="F66" s="321"/>
      <c r="G66" s="319"/>
      <c r="H66" s="320"/>
      <c r="I66" s="320"/>
      <c r="J66" s="321"/>
      <c r="K66" s="319"/>
      <c r="L66" s="320"/>
      <c r="M66" s="320"/>
      <c r="N66" s="322"/>
    </row>
    <row r="67" spans="2:15" ht="14.1" customHeight="1">
      <c r="B67" s="323" t="s">
        <v>61</v>
      </c>
      <c r="C67" s="96"/>
      <c r="D67" s="84" t="s">
        <v>62</v>
      </c>
      <c r="E67" s="84"/>
      <c r="F67" s="324"/>
      <c r="G67" s="96"/>
      <c r="H67" s="84" t="s">
        <v>79</v>
      </c>
      <c r="I67" s="84"/>
      <c r="J67" s="324"/>
      <c r="K67" s="96"/>
      <c r="L67" s="84" t="s">
        <v>80</v>
      </c>
      <c r="M67" s="84"/>
      <c r="N67" s="325"/>
    </row>
    <row r="68" spans="2:15" ht="14.1" customHeight="1">
      <c r="B68" s="323"/>
      <c r="C68" s="89"/>
      <c r="D68" s="90"/>
      <c r="E68" s="89"/>
      <c r="F68" s="326"/>
      <c r="G68" s="89"/>
      <c r="H68" s="90"/>
      <c r="I68" s="89"/>
      <c r="J68" s="326"/>
      <c r="K68" s="89"/>
      <c r="L68" s="90"/>
      <c r="M68" s="89"/>
      <c r="N68" s="327"/>
    </row>
    <row r="69" spans="2:15" ht="14.1" customHeight="1">
      <c r="B69" s="323"/>
      <c r="C69" s="96"/>
      <c r="D69" s="95" t="s">
        <v>24</v>
      </c>
      <c r="E69" s="96"/>
      <c r="F69" s="328" t="s">
        <v>25</v>
      </c>
      <c r="G69" s="96"/>
      <c r="H69" s="95" t="s">
        <v>24</v>
      </c>
      <c r="I69" s="96"/>
      <c r="J69" s="328" t="s">
        <v>25</v>
      </c>
      <c r="K69" s="96"/>
      <c r="L69" s="95" t="s">
        <v>24</v>
      </c>
      <c r="M69" s="96"/>
      <c r="N69" s="329" t="s">
        <v>25</v>
      </c>
    </row>
    <row r="70" spans="2:15" ht="14.1" customHeight="1">
      <c r="B70" s="330"/>
      <c r="C70" s="92"/>
      <c r="D70" s="97"/>
      <c r="E70" s="92"/>
      <c r="F70" s="331"/>
      <c r="G70" s="92"/>
      <c r="H70" s="97"/>
      <c r="I70" s="92"/>
      <c r="J70" s="331"/>
      <c r="K70" s="92"/>
      <c r="L70" s="97"/>
      <c r="M70" s="92"/>
      <c r="N70" s="332"/>
    </row>
    <row r="71" spans="2:15" ht="14.1" customHeight="1">
      <c r="B71" s="323" t="s">
        <v>65</v>
      </c>
      <c r="C71" s="83"/>
      <c r="D71" s="98">
        <f>H71+L71</f>
        <v>3980</v>
      </c>
      <c r="E71" s="83"/>
      <c r="F71" s="99">
        <f>D71/D85*100</f>
        <v>14.275466284074605</v>
      </c>
      <c r="G71" s="83"/>
      <c r="H71" s="98">
        <v>2830</v>
      </c>
      <c r="I71" s="83"/>
      <c r="J71" s="99">
        <f>H71/H85*100</f>
        <v>18.418483566547348</v>
      </c>
      <c r="K71" s="83"/>
      <c r="L71" s="98">
        <v>1150</v>
      </c>
      <c r="M71" s="83"/>
      <c r="N71" s="333">
        <f>L71/L85*100</f>
        <v>9.1889732321214534</v>
      </c>
    </row>
    <row r="72" spans="2:15" ht="14.1" customHeight="1">
      <c r="B72" s="323"/>
      <c r="C72" s="83"/>
      <c r="D72" s="98"/>
      <c r="E72" s="83"/>
      <c r="F72" s="99"/>
      <c r="G72" s="83"/>
      <c r="H72" s="98"/>
      <c r="I72" s="83"/>
      <c r="J72" s="99"/>
      <c r="K72" s="83"/>
      <c r="L72" s="98"/>
      <c r="M72" s="83"/>
      <c r="N72" s="333"/>
    </row>
    <row r="73" spans="2:15" ht="14.1" customHeight="1">
      <c r="B73" s="323" t="s">
        <v>74</v>
      </c>
      <c r="C73" s="83"/>
      <c r="D73" s="98">
        <f>H73+L73</f>
        <v>1185</v>
      </c>
      <c r="E73" s="83"/>
      <c r="F73" s="99">
        <f>D73/D85*100</f>
        <v>4.2503586800573885</v>
      </c>
      <c r="G73" s="83"/>
      <c r="H73" s="98">
        <v>785</v>
      </c>
      <c r="I73" s="83"/>
      <c r="J73" s="99">
        <f>H73/H85*100</f>
        <v>5.1090139928408718</v>
      </c>
      <c r="K73" s="83"/>
      <c r="L73" s="98">
        <v>400</v>
      </c>
      <c r="M73" s="83"/>
      <c r="N73" s="333">
        <f>L73/L85*100</f>
        <v>3.1961646024770274</v>
      </c>
    </row>
    <row r="74" spans="2:15" ht="14.1" customHeight="1">
      <c r="B74" s="323"/>
      <c r="C74" s="83"/>
      <c r="D74" s="98"/>
      <c r="E74" s="83"/>
      <c r="F74" s="99"/>
      <c r="G74" s="83"/>
      <c r="H74" s="98"/>
      <c r="I74" s="83"/>
      <c r="J74" s="99"/>
      <c r="K74" s="83"/>
      <c r="L74" s="98"/>
      <c r="M74" s="83"/>
      <c r="N74" s="333"/>
    </row>
    <row r="75" spans="2:15" ht="14.1" customHeight="1">
      <c r="B75" s="323" t="s">
        <v>81</v>
      </c>
      <c r="C75" s="83"/>
      <c r="D75" s="98">
        <f>H75+L75</f>
        <v>18055</v>
      </c>
      <c r="E75" s="83"/>
      <c r="F75" s="99">
        <f>D75/D85*100</f>
        <v>64.759684361549503</v>
      </c>
      <c r="G75" s="83"/>
      <c r="H75" s="98">
        <v>9760</v>
      </c>
      <c r="I75" s="83"/>
      <c r="J75" s="99">
        <f>H75/H85*100</f>
        <v>63.520989261308166</v>
      </c>
      <c r="K75" s="83"/>
      <c r="L75" s="98">
        <v>8295</v>
      </c>
      <c r="M75" s="83"/>
      <c r="N75" s="333">
        <f>L75/L85*100</f>
        <v>66.280463443867347</v>
      </c>
    </row>
    <row r="76" spans="2:15" ht="14.1" customHeight="1">
      <c r="B76" s="323"/>
      <c r="C76" s="83"/>
      <c r="D76" s="98"/>
      <c r="E76" s="83"/>
      <c r="F76" s="99"/>
      <c r="G76" s="83"/>
      <c r="H76" s="98"/>
      <c r="I76" s="83"/>
      <c r="J76" s="99"/>
      <c r="K76" s="83"/>
      <c r="L76" s="98"/>
      <c r="M76" s="83"/>
      <c r="N76" s="333"/>
    </row>
    <row r="77" spans="2:15" ht="15.6">
      <c r="B77" s="323" t="s">
        <v>69</v>
      </c>
      <c r="C77" s="83"/>
      <c r="D77" s="98">
        <f>H77+L77</f>
        <v>1275</v>
      </c>
      <c r="E77" s="83"/>
      <c r="F77" s="99">
        <f>D77/D85*100</f>
        <v>4.5731707317073171</v>
      </c>
      <c r="G77" s="83"/>
      <c r="H77" s="98">
        <v>420</v>
      </c>
      <c r="I77" s="83"/>
      <c r="J77" s="99">
        <f>H77/H85*100</f>
        <v>2.7334851936218678</v>
      </c>
      <c r="K77" s="83"/>
      <c r="L77" s="98">
        <v>855</v>
      </c>
      <c r="M77" s="83"/>
      <c r="N77" s="333">
        <f>L77/L85*100</f>
        <v>6.8318018377946457</v>
      </c>
    </row>
    <row r="78" spans="2:15" ht="15.6">
      <c r="B78" s="323"/>
      <c r="C78" s="83"/>
      <c r="D78" s="98"/>
      <c r="E78" s="83"/>
      <c r="F78" s="99"/>
      <c r="G78" s="83"/>
      <c r="H78" s="98"/>
      <c r="I78" s="83"/>
      <c r="J78" s="99"/>
      <c r="K78" s="83"/>
      <c r="L78" s="98"/>
      <c r="M78" s="83"/>
      <c r="N78" s="333"/>
    </row>
    <row r="79" spans="2:15" ht="15.6">
      <c r="B79" s="323" t="s">
        <v>70</v>
      </c>
      <c r="C79" s="83"/>
      <c r="D79" s="98">
        <f>H79+L79</f>
        <v>3205</v>
      </c>
      <c r="E79" s="83"/>
      <c r="F79" s="99">
        <f>D79/D85*100</f>
        <v>11.495695839311335</v>
      </c>
      <c r="G79" s="83"/>
      <c r="H79" s="98">
        <v>1445</v>
      </c>
      <c r="I79" s="83"/>
      <c r="J79" s="99">
        <f>H79/H85*100</f>
        <v>9.4044907256752346</v>
      </c>
      <c r="K79" s="83"/>
      <c r="L79" s="98">
        <v>1760</v>
      </c>
      <c r="M79" s="83"/>
      <c r="N79" s="333">
        <f>L79/L85*100</f>
        <v>14.06312425089892</v>
      </c>
    </row>
    <row r="80" spans="2:15" ht="15.6">
      <c r="B80" s="323"/>
      <c r="C80" s="83"/>
      <c r="D80" s="98"/>
      <c r="E80" s="83"/>
      <c r="F80" s="99"/>
      <c r="G80" s="83"/>
      <c r="H80" s="98"/>
      <c r="I80" s="83"/>
      <c r="J80" s="99"/>
      <c r="K80" s="83"/>
      <c r="L80" s="98"/>
      <c r="M80" s="83"/>
      <c r="N80" s="333"/>
    </row>
    <row r="81" spans="2:14" ht="15.6">
      <c r="B81" s="323" t="s">
        <v>71</v>
      </c>
      <c r="C81" s="83"/>
      <c r="D81" s="98">
        <f>H81+L81</f>
        <v>60</v>
      </c>
      <c r="E81" s="83"/>
      <c r="F81" s="99">
        <f>D81/D85*100</f>
        <v>0.21520803443328551</v>
      </c>
      <c r="G81" s="83"/>
      <c r="H81" s="98">
        <v>60</v>
      </c>
      <c r="I81" s="83"/>
      <c r="J81" s="99">
        <f>H81/H85*100</f>
        <v>0.39049788480312397</v>
      </c>
      <c r="K81" s="83"/>
      <c r="L81" s="98">
        <v>0</v>
      </c>
      <c r="M81" s="83"/>
      <c r="N81" s="333">
        <f>L81/L85*100</f>
        <v>0</v>
      </c>
    </row>
    <row r="82" spans="2:14" ht="15.6">
      <c r="B82" s="323"/>
      <c r="C82" s="83"/>
      <c r="D82" s="98"/>
      <c r="E82" s="83"/>
      <c r="F82" s="99"/>
      <c r="G82" s="83"/>
      <c r="H82" s="98"/>
      <c r="I82" s="83"/>
      <c r="J82" s="99"/>
      <c r="K82" s="83"/>
      <c r="L82" s="98"/>
      <c r="M82" s="83"/>
      <c r="N82" s="333"/>
    </row>
    <row r="83" spans="2:14" ht="15.6">
      <c r="B83" s="323" t="s">
        <v>75</v>
      </c>
      <c r="C83" s="83"/>
      <c r="D83" s="98">
        <f>H83+L83</f>
        <v>120</v>
      </c>
      <c r="E83" s="83"/>
      <c r="F83" s="99">
        <f>D83/D85*100</f>
        <v>0.43041606886657102</v>
      </c>
      <c r="G83" s="83"/>
      <c r="H83" s="98">
        <v>65</v>
      </c>
      <c r="I83" s="83"/>
      <c r="J83" s="99">
        <f>H83/H85*100</f>
        <v>0.4230393752033843</v>
      </c>
      <c r="K83" s="83"/>
      <c r="L83" s="98">
        <v>55</v>
      </c>
      <c r="M83" s="83"/>
      <c r="N83" s="333">
        <f>L83/L85*100</f>
        <v>0.43947263284059124</v>
      </c>
    </row>
    <row r="84" spans="2:14" ht="15.6">
      <c r="B84" s="353"/>
      <c r="C84" s="354"/>
      <c r="D84" s="355"/>
      <c r="E84" s="354"/>
      <c r="F84" s="356"/>
      <c r="G84" s="354"/>
      <c r="H84" s="355"/>
      <c r="I84" s="354"/>
      <c r="J84" s="356"/>
      <c r="K84" s="354"/>
      <c r="L84" s="355"/>
      <c r="M84" s="354"/>
      <c r="N84" s="357"/>
    </row>
    <row r="85" spans="2:14" ht="15.6">
      <c r="B85" s="340" t="s">
        <v>34</v>
      </c>
      <c r="C85" s="341"/>
      <c r="D85" s="342">
        <f>SUM(D71:D84)</f>
        <v>27880</v>
      </c>
      <c r="E85" s="341"/>
      <c r="F85" s="343">
        <f>F71+F73+F75+F77+F79+F81+F83</f>
        <v>100.00000000000001</v>
      </c>
      <c r="G85" s="341"/>
      <c r="H85" s="342">
        <f>SUM(H71:H84)</f>
        <v>15365</v>
      </c>
      <c r="I85" s="341"/>
      <c r="J85" s="343">
        <f>J71+J73+J75+J77+J79+J81+J83</f>
        <v>100</v>
      </c>
      <c r="K85" s="341"/>
      <c r="L85" s="342">
        <f>SUM(L71:L84)</f>
        <v>12515</v>
      </c>
      <c r="M85" s="341"/>
      <c r="N85" s="344">
        <f>N71+N73+N75+N77+N79+N81+N83</f>
        <v>99.999999999999986</v>
      </c>
    </row>
    <row r="86" spans="2:14" ht="16.2" thickBot="1">
      <c r="B86" s="345"/>
      <c r="C86" s="358"/>
      <c r="D86" s="359"/>
      <c r="E86" s="358"/>
      <c r="F86" s="360"/>
      <c r="G86" s="358"/>
      <c r="H86" s="359"/>
      <c r="I86" s="358"/>
      <c r="J86" s="360"/>
      <c r="K86" s="358"/>
      <c r="L86" s="359"/>
      <c r="M86" s="358"/>
      <c r="N86" s="361"/>
    </row>
    <row r="87" spans="2:14">
      <c r="B87" s="126"/>
      <c r="C87" s="126"/>
      <c r="D87" s="126"/>
      <c r="E87" s="126"/>
      <c r="F87" s="99"/>
      <c r="G87" s="126"/>
      <c r="H87" s="126"/>
      <c r="I87" s="126"/>
      <c r="J87" s="99"/>
      <c r="K87" s="126"/>
      <c r="L87" s="126"/>
      <c r="M87" s="126"/>
      <c r="N87" s="99"/>
    </row>
    <row r="88" spans="2:14">
      <c r="B88" s="126"/>
      <c r="C88" s="126"/>
      <c r="D88" s="126"/>
      <c r="E88" s="126"/>
      <c r="F88" s="99"/>
      <c r="G88" s="126"/>
      <c r="H88" s="126"/>
      <c r="I88" s="126"/>
      <c r="J88" s="99"/>
      <c r="K88" s="126"/>
      <c r="L88" s="126"/>
      <c r="M88" s="126"/>
      <c r="N88" s="99"/>
    </row>
    <row r="89" spans="2:14" ht="16.2" thickBot="1">
      <c r="B89" s="75" t="s">
        <v>82</v>
      </c>
      <c r="C89" s="75"/>
      <c r="D89" s="75"/>
      <c r="E89" s="75"/>
      <c r="F89" s="316"/>
      <c r="G89" s="75"/>
      <c r="H89" s="75"/>
      <c r="I89" s="75"/>
      <c r="J89" s="316"/>
      <c r="K89" s="75"/>
      <c r="L89" s="75" t="s">
        <v>15</v>
      </c>
      <c r="M89" s="75"/>
      <c r="N89" s="316"/>
    </row>
    <row r="90" spans="2:14" ht="15.6">
      <c r="B90" s="318"/>
      <c r="C90" s="319"/>
      <c r="D90" s="320"/>
      <c r="E90" s="320"/>
      <c r="F90" s="321"/>
      <c r="G90" s="319"/>
      <c r="H90" s="320"/>
      <c r="I90" s="320"/>
      <c r="J90" s="321"/>
      <c r="K90" s="319"/>
      <c r="L90" s="320"/>
      <c r="M90" s="320"/>
      <c r="N90" s="322"/>
    </row>
    <row r="91" spans="2:14" ht="15.6">
      <c r="B91" s="323" t="s">
        <v>61</v>
      </c>
      <c r="C91" s="96"/>
      <c r="D91" s="84" t="s">
        <v>62</v>
      </c>
      <c r="E91" s="84"/>
      <c r="F91" s="324"/>
      <c r="G91" s="96"/>
      <c r="H91" s="84" t="s">
        <v>79</v>
      </c>
      <c r="I91" s="84"/>
      <c r="J91" s="324"/>
      <c r="K91" s="96"/>
      <c r="L91" s="84" t="s">
        <v>80</v>
      </c>
      <c r="M91" s="84"/>
      <c r="N91" s="325"/>
    </row>
    <row r="92" spans="2:14" ht="15.6">
      <c r="B92" s="323"/>
      <c r="C92" s="89"/>
      <c r="D92" s="90"/>
      <c r="E92" s="89"/>
      <c r="F92" s="326"/>
      <c r="G92" s="89"/>
      <c r="H92" s="90"/>
      <c r="I92" s="89"/>
      <c r="J92" s="326"/>
      <c r="K92" s="89"/>
      <c r="L92" s="90"/>
      <c r="M92" s="89"/>
      <c r="N92" s="327"/>
    </row>
    <row r="93" spans="2:14" ht="15.6">
      <c r="B93" s="323"/>
      <c r="C93" s="96"/>
      <c r="D93" s="95" t="s">
        <v>24</v>
      </c>
      <c r="E93" s="96"/>
      <c r="F93" s="328" t="s">
        <v>25</v>
      </c>
      <c r="G93" s="96"/>
      <c r="H93" s="95" t="s">
        <v>24</v>
      </c>
      <c r="I93" s="96"/>
      <c r="J93" s="328" t="s">
        <v>25</v>
      </c>
      <c r="K93" s="96"/>
      <c r="L93" s="95" t="s">
        <v>24</v>
      </c>
      <c r="M93" s="96"/>
      <c r="N93" s="329" t="s">
        <v>25</v>
      </c>
    </row>
    <row r="94" spans="2:14" ht="15.6">
      <c r="B94" s="330"/>
      <c r="C94" s="92"/>
      <c r="D94" s="97"/>
      <c r="E94" s="92"/>
      <c r="F94" s="331"/>
      <c r="G94" s="92"/>
      <c r="H94" s="97"/>
      <c r="I94" s="92"/>
      <c r="J94" s="331"/>
      <c r="K94" s="92"/>
      <c r="L94" s="97"/>
      <c r="M94" s="92"/>
      <c r="N94" s="332"/>
    </row>
    <row r="95" spans="2:14" ht="15.6">
      <c r="B95" s="323" t="s">
        <v>65</v>
      </c>
      <c r="C95" s="83"/>
      <c r="D95" s="98">
        <f>H95+L95</f>
        <v>1190</v>
      </c>
      <c r="E95" s="83"/>
      <c r="F95" s="99">
        <f>D95/D109*100</f>
        <v>10.644007155635062</v>
      </c>
      <c r="G95" s="83"/>
      <c r="H95" s="98">
        <v>890</v>
      </c>
      <c r="I95" s="83"/>
      <c r="J95" s="99">
        <f>H95/H109*100</f>
        <v>17.835671342685373</v>
      </c>
      <c r="K95" s="83"/>
      <c r="L95" s="98">
        <v>300</v>
      </c>
      <c r="M95" s="83"/>
      <c r="N95" s="333">
        <f>L95/L109*100</f>
        <v>4.8465266558966071</v>
      </c>
    </row>
    <row r="96" spans="2:14" ht="15.6">
      <c r="B96" s="323"/>
      <c r="C96" s="83"/>
      <c r="D96" s="98"/>
      <c r="E96" s="83"/>
      <c r="F96" s="99"/>
      <c r="G96" s="83"/>
      <c r="H96" s="98"/>
      <c r="I96" s="83"/>
      <c r="J96" s="99"/>
      <c r="K96" s="83"/>
      <c r="L96" s="98"/>
      <c r="M96" s="83"/>
      <c r="N96" s="333"/>
    </row>
    <row r="97" spans="2:14" ht="15.6">
      <c r="B97" s="323" t="s">
        <v>74</v>
      </c>
      <c r="C97" s="83"/>
      <c r="D97" s="98">
        <f>H97+L97</f>
        <v>295</v>
      </c>
      <c r="E97" s="83"/>
      <c r="F97" s="99">
        <f>D97/D109*100</f>
        <v>2.6386404293381038</v>
      </c>
      <c r="G97" s="83"/>
      <c r="H97" s="98">
        <v>120</v>
      </c>
      <c r="I97" s="83"/>
      <c r="J97" s="99">
        <f>H97/H109*100</f>
        <v>2.4048096192384771</v>
      </c>
      <c r="K97" s="83"/>
      <c r="L97" s="98">
        <v>175</v>
      </c>
      <c r="M97" s="83"/>
      <c r="N97" s="333">
        <f>L97/L109*100</f>
        <v>2.8271405492730208</v>
      </c>
    </row>
    <row r="98" spans="2:14" ht="15.6">
      <c r="B98" s="323"/>
      <c r="C98" s="83"/>
      <c r="D98" s="98"/>
      <c r="E98" s="83"/>
      <c r="F98" s="99"/>
      <c r="G98" s="83"/>
      <c r="H98" s="98"/>
      <c r="I98" s="83"/>
      <c r="J98" s="99"/>
      <c r="K98" s="83"/>
      <c r="L98" s="98"/>
      <c r="M98" s="83"/>
      <c r="N98" s="333"/>
    </row>
    <row r="99" spans="2:14" ht="15.6">
      <c r="B99" s="323" t="s">
        <v>81</v>
      </c>
      <c r="C99" s="83"/>
      <c r="D99" s="98">
        <f>H99+L99</f>
        <v>6530</v>
      </c>
      <c r="E99" s="83"/>
      <c r="F99" s="99">
        <f>D99/D109*100</f>
        <v>58.40787119856887</v>
      </c>
      <c r="G99" s="83"/>
      <c r="H99" s="98">
        <v>3110</v>
      </c>
      <c r="I99" s="83"/>
      <c r="J99" s="99">
        <f>H99/H109*100</f>
        <v>62.324649298597187</v>
      </c>
      <c r="K99" s="83"/>
      <c r="L99" s="98">
        <v>3420</v>
      </c>
      <c r="M99" s="83"/>
      <c r="N99" s="333">
        <f>L99/L109*100</f>
        <v>55.250403877221324</v>
      </c>
    </row>
    <row r="100" spans="2:14" ht="15.6">
      <c r="B100" s="323"/>
      <c r="C100" s="83"/>
      <c r="D100" s="98"/>
      <c r="E100" s="83"/>
      <c r="F100" s="99"/>
      <c r="G100" s="83"/>
      <c r="H100" s="98"/>
      <c r="I100" s="83"/>
      <c r="J100" s="99"/>
      <c r="K100" s="83"/>
      <c r="L100" s="98"/>
      <c r="M100" s="83"/>
      <c r="N100" s="333"/>
    </row>
    <row r="101" spans="2:14" ht="15.6">
      <c r="B101" s="323" t="s">
        <v>69</v>
      </c>
      <c r="C101" s="83"/>
      <c r="D101" s="98">
        <f>H101+L101</f>
        <v>1190</v>
      </c>
      <c r="E101" s="83"/>
      <c r="F101" s="99">
        <f>D101/D109*100</f>
        <v>10.644007155635062</v>
      </c>
      <c r="G101" s="83"/>
      <c r="H101" s="98">
        <v>215</v>
      </c>
      <c r="I101" s="83"/>
      <c r="J101" s="99">
        <f>H101/H109*100</f>
        <v>4.3086172344689384</v>
      </c>
      <c r="K101" s="83"/>
      <c r="L101" s="98">
        <v>975</v>
      </c>
      <c r="M101" s="83"/>
      <c r="N101" s="333">
        <f>L101/L109*100</f>
        <v>15.751211631663974</v>
      </c>
    </row>
    <row r="102" spans="2:14" ht="15.6">
      <c r="B102" s="323"/>
      <c r="C102" s="83"/>
      <c r="D102" s="98"/>
      <c r="E102" s="83"/>
      <c r="F102" s="99"/>
      <c r="G102" s="83"/>
      <c r="H102" s="98"/>
      <c r="I102" s="83"/>
      <c r="J102" s="99"/>
      <c r="K102" s="83"/>
      <c r="L102" s="98"/>
      <c r="M102" s="83"/>
      <c r="N102" s="333"/>
    </row>
    <row r="103" spans="2:14" ht="15.6">
      <c r="B103" s="323" t="s">
        <v>70</v>
      </c>
      <c r="C103" s="83"/>
      <c r="D103" s="98">
        <f>H103+L103</f>
        <v>1925</v>
      </c>
      <c r="E103" s="83"/>
      <c r="F103" s="99">
        <f>D103/D109*100</f>
        <v>17.218246869409658</v>
      </c>
      <c r="G103" s="83"/>
      <c r="H103" s="98">
        <v>630</v>
      </c>
      <c r="I103" s="83"/>
      <c r="J103" s="99">
        <f>H103/H109*100</f>
        <v>12.625250501002002</v>
      </c>
      <c r="K103" s="83"/>
      <c r="L103" s="98">
        <v>1295</v>
      </c>
      <c r="M103" s="83"/>
      <c r="N103" s="333">
        <f>L103/L109*100</f>
        <v>20.920840064620354</v>
      </c>
    </row>
    <row r="104" spans="2:14" ht="15.6">
      <c r="B104" s="323"/>
      <c r="C104" s="83"/>
      <c r="D104" s="98"/>
      <c r="E104" s="83"/>
      <c r="F104" s="99"/>
      <c r="G104" s="83"/>
      <c r="H104" s="98"/>
      <c r="I104" s="83"/>
      <c r="J104" s="99"/>
      <c r="K104" s="83"/>
      <c r="L104" s="98"/>
      <c r="M104" s="83"/>
      <c r="N104" s="333"/>
    </row>
    <row r="105" spans="2:14" ht="15.6">
      <c r="B105" s="323" t="s">
        <v>71</v>
      </c>
      <c r="C105" s="83"/>
      <c r="D105" s="98">
        <f>H105+L105</f>
        <v>50</v>
      </c>
      <c r="E105" s="83"/>
      <c r="F105" s="99">
        <f>D105/D109*100</f>
        <v>0.44722719141323791</v>
      </c>
      <c r="G105" s="83"/>
      <c r="H105" s="98">
        <v>25</v>
      </c>
      <c r="I105" s="83"/>
      <c r="J105" s="99">
        <f>H105/H109*100</f>
        <v>0.50100200400801598</v>
      </c>
      <c r="K105" s="83"/>
      <c r="L105" s="98">
        <v>25</v>
      </c>
      <c r="M105" s="83"/>
      <c r="N105" s="333">
        <f>L105/L109*100</f>
        <v>0.40387722132471726</v>
      </c>
    </row>
    <row r="106" spans="2:14" ht="15.6">
      <c r="B106" s="323"/>
      <c r="C106" s="83"/>
      <c r="D106" s="98"/>
      <c r="E106" s="83"/>
      <c r="F106" s="99"/>
      <c r="G106" s="83"/>
      <c r="H106" s="98"/>
      <c r="I106" s="83"/>
      <c r="J106" s="99"/>
      <c r="K106" s="83"/>
      <c r="L106" s="98"/>
      <c r="M106" s="83"/>
      <c r="N106" s="333"/>
    </row>
    <row r="107" spans="2:14" ht="15.6">
      <c r="B107" s="323" t="s">
        <v>75</v>
      </c>
      <c r="C107" s="83"/>
      <c r="D107" s="98">
        <f>H107+L107</f>
        <v>0</v>
      </c>
      <c r="E107" s="83"/>
      <c r="F107" s="99">
        <f>D107/D109*100</f>
        <v>0</v>
      </c>
      <c r="G107" s="83"/>
      <c r="H107" s="98">
        <v>0</v>
      </c>
      <c r="I107" s="83"/>
      <c r="J107" s="99">
        <f>H107/H109*100</f>
        <v>0</v>
      </c>
      <c r="K107" s="83"/>
      <c r="L107" s="98">
        <v>0</v>
      </c>
      <c r="M107" s="83"/>
      <c r="N107" s="333">
        <f>L107/L109*100</f>
        <v>0</v>
      </c>
    </row>
    <row r="108" spans="2:14" ht="15.6">
      <c r="B108" s="353"/>
      <c r="C108" s="354"/>
      <c r="D108" s="355"/>
      <c r="E108" s="354"/>
      <c r="F108" s="356"/>
      <c r="G108" s="354"/>
      <c r="H108" s="355"/>
      <c r="I108" s="354"/>
      <c r="J108" s="356"/>
      <c r="K108" s="354"/>
      <c r="L108" s="355"/>
      <c r="M108" s="354"/>
      <c r="N108" s="357"/>
    </row>
    <row r="109" spans="2:14" ht="15.6">
      <c r="B109" s="340" t="s">
        <v>34</v>
      </c>
      <c r="C109" s="341"/>
      <c r="D109" s="342">
        <f>SUM(D95:D108)</f>
        <v>11180</v>
      </c>
      <c r="E109" s="341"/>
      <c r="F109" s="343">
        <f>F95+F97+F99+F101+F103+F105+F107</f>
        <v>99.999999999999986</v>
      </c>
      <c r="G109" s="341"/>
      <c r="H109" s="342">
        <f>SUM(H95:H108)</f>
        <v>4990</v>
      </c>
      <c r="I109" s="341"/>
      <c r="J109" s="343">
        <f>J95+J97+J99+J101+J103+J105+J107</f>
        <v>100</v>
      </c>
      <c r="K109" s="341"/>
      <c r="L109" s="342">
        <f>SUM(L95:L108)</f>
        <v>6190</v>
      </c>
      <c r="M109" s="341"/>
      <c r="N109" s="344">
        <f>N95+N97+N99+N101+N103+N105+N107</f>
        <v>100</v>
      </c>
    </row>
    <row r="110" spans="2:14" ht="16.2" thickBot="1">
      <c r="B110" s="345"/>
      <c r="C110" s="358"/>
      <c r="D110" s="359"/>
      <c r="E110" s="358"/>
      <c r="F110" s="360"/>
      <c r="G110" s="358"/>
      <c r="H110" s="359"/>
      <c r="I110" s="358"/>
      <c r="J110" s="360"/>
      <c r="K110" s="358"/>
      <c r="L110" s="359"/>
      <c r="M110" s="358"/>
      <c r="N110" s="361"/>
    </row>
    <row r="111" spans="2:14">
      <c r="B111" s="126"/>
      <c r="C111" s="126"/>
      <c r="D111" s="126"/>
      <c r="E111" s="126"/>
      <c r="F111" s="99"/>
      <c r="G111" s="126"/>
      <c r="H111" s="126"/>
      <c r="I111" s="126"/>
      <c r="J111" s="99"/>
      <c r="K111" s="126"/>
      <c r="L111" s="126"/>
      <c r="M111" s="126"/>
      <c r="N111" s="99"/>
    </row>
    <row r="112" spans="2:14">
      <c r="B112" s="71" t="s">
        <v>76</v>
      </c>
      <c r="F112" s="250"/>
      <c r="J112" s="250"/>
      <c r="N112" s="250"/>
    </row>
    <row r="113" spans="2:2">
      <c r="B113" s="71" t="s">
        <v>77</v>
      </c>
    </row>
    <row r="114" spans="2:2">
      <c r="B114" s="71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workbookViewId="0">
      <selection activeCell="A8" sqref="A8"/>
    </sheetView>
  </sheetViews>
  <sheetFormatPr defaultRowHeight="14.4"/>
  <cols>
    <col min="1" max="1" width="38.44140625" style="71" customWidth="1"/>
    <col min="2" max="2" width="2.44140625" style="71" customWidth="1"/>
    <col min="3" max="3" width="11.44140625" style="395" customWidth="1"/>
    <col min="4" max="4" width="2.44140625" style="71" customWidth="1"/>
    <col min="5" max="5" width="11.44140625" style="362" customWidth="1"/>
    <col min="6" max="6" width="2.44140625" style="71" customWidth="1"/>
    <col min="7" max="7" width="11.44140625" style="395" customWidth="1"/>
    <col min="8" max="8" width="2.44140625" style="71" customWidth="1"/>
    <col min="9" max="9" width="11.44140625" style="362" customWidth="1"/>
    <col min="10" max="10" width="2.44140625" style="71" customWidth="1"/>
    <col min="11" max="11" width="11.44140625" style="395" customWidth="1"/>
    <col min="12" max="12" width="2.44140625" style="71" customWidth="1"/>
    <col min="13" max="13" width="11.44140625" style="362" customWidth="1"/>
    <col min="14" max="14" width="11.6640625" style="71" customWidth="1"/>
    <col min="15" max="243" width="11.44140625" style="71" customWidth="1"/>
    <col min="244" max="256" width="9.109375" style="71"/>
    <col min="257" max="257" width="38.44140625" style="71" customWidth="1"/>
    <col min="258" max="258" width="2.44140625" style="71" customWidth="1"/>
    <col min="259" max="259" width="11.44140625" style="71" customWidth="1"/>
    <col min="260" max="260" width="2.44140625" style="71" customWidth="1"/>
    <col min="261" max="261" width="11.44140625" style="71" customWidth="1"/>
    <col min="262" max="262" width="2.44140625" style="71" customWidth="1"/>
    <col min="263" max="263" width="11.44140625" style="71" customWidth="1"/>
    <col min="264" max="264" width="2.44140625" style="71" customWidth="1"/>
    <col min="265" max="265" width="11.44140625" style="71" customWidth="1"/>
    <col min="266" max="266" width="2.44140625" style="71" customWidth="1"/>
    <col min="267" max="267" width="11.44140625" style="71" customWidth="1"/>
    <col min="268" max="268" width="2.44140625" style="71" customWidth="1"/>
    <col min="269" max="269" width="11.44140625" style="71" customWidth="1"/>
    <col min="270" max="270" width="11.6640625" style="71" customWidth="1"/>
    <col min="271" max="499" width="11.44140625" style="71" customWidth="1"/>
    <col min="500" max="512" width="9.109375" style="71"/>
    <col min="513" max="513" width="38.44140625" style="71" customWidth="1"/>
    <col min="514" max="514" width="2.44140625" style="71" customWidth="1"/>
    <col min="515" max="515" width="11.44140625" style="71" customWidth="1"/>
    <col min="516" max="516" width="2.44140625" style="71" customWidth="1"/>
    <col min="517" max="517" width="11.44140625" style="71" customWidth="1"/>
    <col min="518" max="518" width="2.44140625" style="71" customWidth="1"/>
    <col min="519" max="519" width="11.44140625" style="71" customWidth="1"/>
    <col min="520" max="520" width="2.44140625" style="71" customWidth="1"/>
    <col min="521" max="521" width="11.44140625" style="71" customWidth="1"/>
    <col min="522" max="522" width="2.44140625" style="71" customWidth="1"/>
    <col min="523" max="523" width="11.44140625" style="71" customWidth="1"/>
    <col min="524" max="524" width="2.44140625" style="71" customWidth="1"/>
    <col min="525" max="525" width="11.44140625" style="71" customWidth="1"/>
    <col min="526" max="526" width="11.6640625" style="71" customWidth="1"/>
    <col min="527" max="755" width="11.44140625" style="71" customWidth="1"/>
    <col min="756" max="768" width="9.109375" style="71"/>
    <col min="769" max="769" width="38.44140625" style="71" customWidth="1"/>
    <col min="770" max="770" width="2.44140625" style="71" customWidth="1"/>
    <col min="771" max="771" width="11.44140625" style="71" customWidth="1"/>
    <col min="772" max="772" width="2.44140625" style="71" customWidth="1"/>
    <col min="773" max="773" width="11.44140625" style="71" customWidth="1"/>
    <col min="774" max="774" width="2.44140625" style="71" customWidth="1"/>
    <col min="775" max="775" width="11.44140625" style="71" customWidth="1"/>
    <col min="776" max="776" width="2.44140625" style="71" customWidth="1"/>
    <col min="777" max="777" width="11.44140625" style="71" customWidth="1"/>
    <col min="778" max="778" width="2.44140625" style="71" customWidth="1"/>
    <col min="779" max="779" width="11.44140625" style="71" customWidth="1"/>
    <col min="780" max="780" width="2.44140625" style="71" customWidth="1"/>
    <col min="781" max="781" width="11.44140625" style="71" customWidth="1"/>
    <col min="782" max="782" width="11.6640625" style="71" customWidth="1"/>
    <col min="783" max="1011" width="11.44140625" style="71" customWidth="1"/>
    <col min="1012" max="1024" width="9.109375" style="71"/>
    <col min="1025" max="1025" width="38.44140625" style="71" customWidth="1"/>
    <col min="1026" max="1026" width="2.44140625" style="71" customWidth="1"/>
    <col min="1027" max="1027" width="11.44140625" style="71" customWidth="1"/>
    <col min="1028" max="1028" width="2.44140625" style="71" customWidth="1"/>
    <col min="1029" max="1029" width="11.44140625" style="71" customWidth="1"/>
    <col min="1030" max="1030" width="2.44140625" style="71" customWidth="1"/>
    <col min="1031" max="1031" width="11.44140625" style="71" customWidth="1"/>
    <col min="1032" max="1032" width="2.44140625" style="71" customWidth="1"/>
    <col min="1033" max="1033" width="11.44140625" style="71" customWidth="1"/>
    <col min="1034" max="1034" width="2.44140625" style="71" customWidth="1"/>
    <col min="1035" max="1035" width="11.44140625" style="71" customWidth="1"/>
    <col min="1036" max="1036" width="2.44140625" style="71" customWidth="1"/>
    <col min="1037" max="1037" width="11.44140625" style="71" customWidth="1"/>
    <col min="1038" max="1038" width="11.6640625" style="71" customWidth="1"/>
    <col min="1039" max="1267" width="11.44140625" style="71" customWidth="1"/>
    <col min="1268" max="1280" width="9.109375" style="71"/>
    <col min="1281" max="1281" width="38.44140625" style="71" customWidth="1"/>
    <col min="1282" max="1282" width="2.44140625" style="71" customWidth="1"/>
    <col min="1283" max="1283" width="11.44140625" style="71" customWidth="1"/>
    <col min="1284" max="1284" width="2.44140625" style="71" customWidth="1"/>
    <col min="1285" max="1285" width="11.44140625" style="71" customWidth="1"/>
    <col min="1286" max="1286" width="2.44140625" style="71" customWidth="1"/>
    <col min="1287" max="1287" width="11.44140625" style="71" customWidth="1"/>
    <col min="1288" max="1288" width="2.44140625" style="71" customWidth="1"/>
    <col min="1289" max="1289" width="11.44140625" style="71" customWidth="1"/>
    <col min="1290" max="1290" width="2.44140625" style="71" customWidth="1"/>
    <col min="1291" max="1291" width="11.44140625" style="71" customWidth="1"/>
    <col min="1292" max="1292" width="2.44140625" style="71" customWidth="1"/>
    <col min="1293" max="1293" width="11.44140625" style="71" customWidth="1"/>
    <col min="1294" max="1294" width="11.6640625" style="71" customWidth="1"/>
    <col min="1295" max="1523" width="11.44140625" style="71" customWidth="1"/>
    <col min="1524" max="1536" width="9.109375" style="71"/>
    <col min="1537" max="1537" width="38.44140625" style="71" customWidth="1"/>
    <col min="1538" max="1538" width="2.44140625" style="71" customWidth="1"/>
    <col min="1539" max="1539" width="11.44140625" style="71" customWidth="1"/>
    <col min="1540" max="1540" width="2.44140625" style="71" customWidth="1"/>
    <col min="1541" max="1541" width="11.44140625" style="71" customWidth="1"/>
    <col min="1542" max="1542" width="2.44140625" style="71" customWidth="1"/>
    <col min="1543" max="1543" width="11.44140625" style="71" customWidth="1"/>
    <col min="1544" max="1544" width="2.44140625" style="71" customWidth="1"/>
    <col min="1545" max="1545" width="11.44140625" style="71" customWidth="1"/>
    <col min="1546" max="1546" width="2.44140625" style="71" customWidth="1"/>
    <col min="1547" max="1547" width="11.44140625" style="71" customWidth="1"/>
    <col min="1548" max="1548" width="2.44140625" style="71" customWidth="1"/>
    <col min="1549" max="1549" width="11.44140625" style="71" customWidth="1"/>
    <col min="1550" max="1550" width="11.6640625" style="71" customWidth="1"/>
    <col min="1551" max="1779" width="11.44140625" style="71" customWidth="1"/>
    <col min="1780" max="1792" width="9.109375" style="71"/>
    <col min="1793" max="1793" width="38.44140625" style="71" customWidth="1"/>
    <col min="1794" max="1794" width="2.44140625" style="71" customWidth="1"/>
    <col min="1795" max="1795" width="11.44140625" style="71" customWidth="1"/>
    <col min="1796" max="1796" width="2.44140625" style="71" customWidth="1"/>
    <col min="1797" max="1797" width="11.44140625" style="71" customWidth="1"/>
    <col min="1798" max="1798" width="2.44140625" style="71" customWidth="1"/>
    <col min="1799" max="1799" width="11.44140625" style="71" customWidth="1"/>
    <col min="1800" max="1800" width="2.44140625" style="71" customWidth="1"/>
    <col min="1801" max="1801" width="11.44140625" style="71" customWidth="1"/>
    <col min="1802" max="1802" width="2.44140625" style="71" customWidth="1"/>
    <col min="1803" max="1803" width="11.44140625" style="71" customWidth="1"/>
    <col min="1804" max="1804" width="2.44140625" style="71" customWidth="1"/>
    <col min="1805" max="1805" width="11.44140625" style="71" customWidth="1"/>
    <col min="1806" max="1806" width="11.6640625" style="71" customWidth="1"/>
    <col min="1807" max="2035" width="11.44140625" style="71" customWidth="1"/>
    <col min="2036" max="2048" width="9.109375" style="71"/>
    <col min="2049" max="2049" width="38.44140625" style="71" customWidth="1"/>
    <col min="2050" max="2050" width="2.44140625" style="71" customWidth="1"/>
    <col min="2051" max="2051" width="11.44140625" style="71" customWidth="1"/>
    <col min="2052" max="2052" width="2.44140625" style="71" customWidth="1"/>
    <col min="2053" max="2053" width="11.44140625" style="71" customWidth="1"/>
    <col min="2054" max="2054" width="2.44140625" style="71" customWidth="1"/>
    <col min="2055" max="2055" width="11.44140625" style="71" customWidth="1"/>
    <col min="2056" max="2056" width="2.44140625" style="71" customWidth="1"/>
    <col min="2057" max="2057" width="11.44140625" style="71" customWidth="1"/>
    <col min="2058" max="2058" width="2.44140625" style="71" customWidth="1"/>
    <col min="2059" max="2059" width="11.44140625" style="71" customWidth="1"/>
    <col min="2060" max="2060" width="2.44140625" style="71" customWidth="1"/>
    <col min="2061" max="2061" width="11.44140625" style="71" customWidth="1"/>
    <col min="2062" max="2062" width="11.6640625" style="71" customWidth="1"/>
    <col min="2063" max="2291" width="11.44140625" style="71" customWidth="1"/>
    <col min="2292" max="2304" width="9.109375" style="71"/>
    <col min="2305" max="2305" width="38.44140625" style="71" customWidth="1"/>
    <col min="2306" max="2306" width="2.44140625" style="71" customWidth="1"/>
    <col min="2307" max="2307" width="11.44140625" style="71" customWidth="1"/>
    <col min="2308" max="2308" width="2.44140625" style="71" customWidth="1"/>
    <col min="2309" max="2309" width="11.44140625" style="71" customWidth="1"/>
    <col min="2310" max="2310" width="2.44140625" style="71" customWidth="1"/>
    <col min="2311" max="2311" width="11.44140625" style="71" customWidth="1"/>
    <col min="2312" max="2312" width="2.44140625" style="71" customWidth="1"/>
    <col min="2313" max="2313" width="11.44140625" style="71" customWidth="1"/>
    <col min="2314" max="2314" width="2.44140625" style="71" customWidth="1"/>
    <col min="2315" max="2315" width="11.44140625" style="71" customWidth="1"/>
    <col min="2316" max="2316" width="2.44140625" style="71" customWidth="1"/>
    <col min="2317" max="2317" width="11.44140625" style="71" customWidth="1"/>
    <col min="2318" max="2318" width="11.6640625" style="71" customWidth="1"/>
    <col min="2319" max="2547" width="11.44140625" style="71" customWidth="1"/>
    <col min="2548" max="2560" width="9.109375" style="71"/>
    <col min="2561" max="2561" width="38.44140625" style="71" customWidth="1"/>
    <col min="2562" max="2562" width="2.44140625" style="71" customWidth="1"/>
    <col min="2563" max="2563" width="11.44140625" style="71" customWidth="1"/>
    <col min="2564" max="2564" width="2.44140625" style="71" customWidth="1"/>
    <col min="2565" max="2565" width="11.44140625" style="71" customWidth="1"/>
    <col min="2566" max="2566" width="2.44140625" style="71" customWidth="1"/>
    <col min="2567" max="2567" width="11.44140625" style="71" customWidth="1"/>
    <col min="2568" max="2568" width="2.44140625" style="71" customWidth="1"/>
    <col min="2569" max="2569" width="11.44140625" style="71" customWidth="1"/>
    <col min="2570" max="2570" width="2.44140625" style="71" customWidth="1"/>
    <col min="2571" max="2571" width="11.44140625" style="71" customWidth="1"/>
    <col min="2572" max="2572" width="2.44140625" style="71" customWidth="1"/>
    <col min="2573" max="2573" width="11.44140625" style="71" customWidth="1"/>
    <col min="2574" max="2574" width="11.6640625" style="71" customWidth="1"/>
    <col min="2575" max="2803" width="11.44140625" style="71" customWidth="1"/>
    <col min="2804" max="2816" width="9.109375" style="71"/>
    <col min="2817" max="2817" width="38.44140625" style="71" customWidth="1"/>
    <col min="2818" max="2818" width="2.44140625" style="71" customWidth="1"/>
    <col min="2819" max="2819" width="11.44140625" style="71" customWidth="1"/>
    <col min="2820" max="2820" width="2.44140625" style="71" customWidth="1"/>
    <col min="2821" max="2821" width="11.44140625" style="71" customWidth="1"/>
    <col min="2822" max="2822" width="2.44140625" style="71" customWidth="1"/>
    <col min="2823" max="2823" width="11.44140625" style="71" customWidth="1"/>
    <col min="2824" max="2824" width="2.44140625" style="71" customWidth="1"/>
    <col min="2825" max="2825" width="11.44140625" style="71" customWidth="1"/>
    <col min="2826" max="2826" width="2.44140625" style="71" customWidth="1"/>
    <col min="2827" max="2827" width="11.44140625" style="71" customWidth="1"/>
    <col min="2828" max="2828" width="2.44140625" style="71" customWidth="1"/>
    <col min="2829" max="2829" width="11.44140625" style="71" customWidth="1"/>
    <col min="2830" max="2830" width="11.6640625" style="71" customWidth="1"/>
    <col min="2831" max="3059" width="11.44140625" style="71" customWidth="1"/>
    <col min="3060" max="3072" width="9.109375" style="71"/>
    <col min="3073" max="3073" width="38.44140625" style="71" customWidth="1"/>
    <col min="3074" max="3074" width="2.44140625" style="71" customWidth="1"/>
    <col min="3075" max="3075" width="11.44140625" style="71" customWidth="1"/>
    <col min="3076" max="3076" width="2.44140625" style="71" customWidth="1"/>
    <col min="3077" max="3077" width="11.44140625" style="71" customWidth="1"/>
    <col min="3078" max="3078" width="2.44140625" style="71" customWidth="1"/>
    <col min="3079" max="3079" width="11.44140625" style="71" customWidth="1"/>
    <col min="3080" max="3080" width="2.44140625" style="71" customWidth="1"/>
    <col min="3081" max="3081" width="11.44140625" style="71" customWidth="1"/>
    <col min="3082" max="3082" width="2.44140625" style="71" customWidth="1"/>
    <col min="3083" max="3083" width="11.44140625" style="71" customWidth="1"/>
    <col min="3084" max="3084" width="2.44140625" style="71" customWidth="1"/>
    <col min="3085" max="3085" width="11.44140625" style="71" customWidth="1"/>
    <col min="3086" max="3086" width="11.6640625" style="71" customWidth="1"/>
    <col min="3087" max="3315" width="11.44140625" style="71" customWidth="1"/>
    <col min="3316" max="3328" width="9.109375" style="71"/>
    <col min="3329" max="3329" width="38.44140625" style="71" customWidth="1"/>
    <col min="3330" max="3330" width="2.44140625" style="71" customWidth="1"/>
    <col min="3331" max="3331" width="11.44140625" style="71" customWidth="1"/>
    <col min="3332" max="3332" width="2.44140625" style="71" customWidth="1"/>
    <col min="3333" max="3333" width="11.44140625" style="71" customWidth="1"/>
    <col min="3334" max="3334" width="2.44140625" style="71" customWidth="1"/>
    <col min="3335" max="3335" width="11.44140625" style="71" customWidth="1"/>
    <col min="3336" max="3336" width="2.44140625" style="71" customWidth="1"/>
    <col min="3337" max="3337" width="11.44140625" style="71" customWidth="1"/>
    <col min="3338" max="3338" width="2.44140625" style="71" customWidth="1"/>
    <col min="3339" max="3339" width="11.44140625" style="71" customWidth="1"/>
    <col min="3340" max="3340" width="2.44140625" style="71" customWidth="1"/>
    <col min="3341" max="3341" width="11.44140625" style="71" customWidth="1"/>
    <col min="3342" max="3342" width="11.6640625" style="71" customWidth="1"/>
    <col min="3343" max="3571" width="11.44140625" style="71" customWidth="1"/>
    <col min="3572" max="3584" width="9.109375" style="71"/>
    <col min="3585" max="3585" width="38.44140625" style="71" customWidth="1"/>
    <col min="3586" max="3586" width="2.44140625" style="71" customWidth="1"/>
    <col min="3587" max="3587" width="11.44140625" style="71" customWidth="1"/>
    <col min="3588" max="3588" width="2.44140625" style="71" customWidth="1"/>
    <col min="3589" max="3589" width="11.44140625" style="71" customWidth="1"/>
    <col min="3590" max="3590" width="2.44140625" style="71" customWidth="1"/>
    <col min="3591" max="3591" width="11.44140625" style="71" customWidth="1"/>
    <col min="3592" max="3592" width="2.44140625" style="71" customWidth="1"/>
    <col min="3593" max="3593" width="11.44140625" style="71" customWidth="1"/>
    <col min="3594" max="3594" width="2.44140625" style="71" customWidth="1"/>
    <col min="3595" max="3595" width="11.44140625" style="71" customWidth="1"/>
    <col min="3596" max="3596" width="2.44140625" style="71" customWidth="1"/>
    <col min="3597" max="3597" width="11.44140625" style="71" customWidth="1"/>
    <col min="3598" max="3598" width="11.6640625" style="71" customWidth="1"/>
    <col min="3599" max="3827" width="11.44140625" style="71" customWidth="1"/>
    <col min="3828" max="3840" width="9.109375" style="71"/>
    <col min="3841" max="3841" width="38.44140625" style="71" customWidth="1"/>
    <col min="3842" max="3842" width="2.44140625" style="71" customWidth="1"/>
    <col min="3843" max="3843" width="11.44140625" style="71" customWidth="1"/>
    <col min="3844" max="3844" width="2.44140625" style="71" customWidth="1"/>
    <col min="3845" max="3845" width="11.44140625" style="71" customWidth="1"/>
    <col min="3846" max="3846" width="2.44140625" style="71" customWidth="1"/>
    <col min="3847" max="3847" width="11.44140625" style="71" customWidth="1"/>
    <col min="3848" max="3848" width="2.44140625" style="71" customWidth="1"/>
    <col min="3849" max="3849" width="11.44140625" style="71" customWidth="1"/>
    <col min="3850" max="3850" width="2.44140625" style="71" customWidth="1"/>
    <col min="3851" max="3851" width="11.44140625" style="71" customWidth="1"/>
    <col min="3852" max="3852" width="2.44140625" style="71" customWidth="1"/>
    <col min="3853" max="3853" width="11.44140625" style="71" customWidth="1"/>
    <col min="3854" max="3854" width="11.6640625" style="71" customWidth="1"/>
    <col min="3855" max="4083" width="11.44140625" style="71" customWidth="1"/>
    <col min="4084" max="4096" width="9.109375" style="71"/>
    <col min="4097" max="4097" width="38.44140625" style="71" customWidth="1"/>
    <col min="4098" max="4098" width="2.44140625" style="71" customWidth="1"/>
    <col min="4099" max="4099" width="11.44140625" style="71" customWidth="1"/>
    <col min="4100" max="4100" width="2.44140625" style="71" customWidth="1"/>
    <col min="4101" max="4101" width="11.44140625" style="71" customWidth="1"/>
    <col min="4102" max="4102" width="2.44140625" style="71" customWidth="1"/>
    <col min="4103" max="4103" width="11.44140625" style="71" customWidth="1"/>
    <col min="4104" max="4104" width="2.44140625" style="71" customWidth="1"/>
    <col min="4105" max="4105" width="11.44140625" style="71" customWidth="1"/>
    <col min="4106" max="4106" width="2.44140625" style="71" customWidth="1"/>
    <col min="4107" max="4107" width="11.44140625" style="71" customWidth="1"/>
    <col min="4108" max="4108" width="2.44140625" style="71" customWidth="1"/>
    <col min="4109" max="4109" width="11.44140625" style="71" customWidth="1"/>
    <col min="4110" max="4110" width="11.6640625" style="71" customWidth="1"/>
    <col min="4111" max="4339" width="11.44140625" style="71" customWidth="1"/>
    <col min="4340" max="4352" width="9.109375" style="71"/>
    <col min="4353" max="4353" width="38.44140625" style="71" customWidth="1"/>
    <col min="4354" max="4354" width="2.44140625" style="71" customWidth="1"/>
    <col min="4355" max="4355" width="11.44140625" style="71" customWidth="1"/>
    <col min="4356" max="4356" width="2.44140625" style="71" customWidth="1"/>
    <col min="4357" max="4357" width="11.44140625" style="71" customWidth="1"/>
    <col min="4358" max="4358" width="2.44140625" style="71" customWidth="1"/>
    <col min="4359" max="4359" width="11.44140625" style="71" customWidth="1"/>
    <col min="4360" max="4360" width="2.44140625" style="71" customWidth="1"/>
    <col min="4361" max="4361" width="11.44140625" style="71" customWidth="1"/>
    <col min="4362" max="4362" width="2.44140625" style="71" customWidth="1"/>
    <col min="4363" max="4363" width="11.44140625" style="71" customWidth="1"/>
    <col min="4364" max="4364" width="2.44140625" style="71" customWidth="1"/>
    <col min="4365" max="4365" width="11.44140625" style="71" customWidth="1"/>
    <col min="4366" max="4366" width="11.6640625" style="71" customWidth="1"/>
    <col min="4367" max="4595" width="11.44140625" style="71" customWidth="1"/>
    <col min="4596" max="4608" width="9.109375" style="71"/>
    <col min="4609" max="4609" width="38.44140625" style="71" customWidth="1"/>
    <col min="4610" max="4610" width="2.44140625" style="71" customWidth="1"/>
    <col min="4611" max="4611" width="11.44140625" style="71" customWidth="1"/>
    <col min="4612" max="4612" width="2.44140625" style="71" customWidth="1"/>
    <col min="4613" max="4613" width="11.44140625" style="71" customWidth="1"/>
    <col min="4614" max="4614" width="2.44140625" style="71" customWidth="1"/>
    <col min="4615" max="4615" width="11.44140625" style="71" customWidth="1"/>
    <col min="4616" max="4616" width="2.44140625" style="71" customWidth="1"/>
    <col min="4617" max="4617" width="11.44140625" style="71" customWidth="1"/>
    <col min="4618" max="4618" width="2.44140625" style="71" customWidth="1"/>
    <col min="4619" max="4619" width="11.44140625" style="71" customWidth="1"/>
    <col min="4620" max="4620" width="2.44140625" style="71" customWidth="1"/>
    <col min="4621" max="4621" width="11.44140625" style="71" customWidth="1"/>
    <col min="4622" max="4622" width="11.6640625" style="71" customWidth="1"/>
    <col min="4623" max="4851" width="11.44140625" style="71" customWidth="1"/>
    <col min="4852" max="4864" width="9.109375" style="71"/>
    <col min="4865" max="4865" width="38.44140625" style="71" customWidth="1"/>
    <col min="4866" max="4866" width="2.44140625" style="71" customWidth="1"/>
    <col min="4867" max="4867" width="11.44140625" style="71" customWidth="1"/>
    <col min="4868" max="4868" width="2.44140625" style="71" customWidth="1"/>
    <col min="4869" max="4869" width="11.44140625" style="71" customWidth="1"/>
    <col min="4870" max="4870" width="2.44140625" style="71" customWidth="1"/>
    <col min="4871" max="4871" width="11.44140625" style="71" customWidth="1"/>
    <col min="4872" max="4872" width="2.44140625" style="71" customWidth="1"/>
    <col min="4873" max="4873" width="11.44140625" style="71" customWidth="1"/>
    <col min="4874" max="4874" width="2.44140625" style="71" customWidth="1"/>
    <col min="4875" max="4875" width="11.44140625" style="71" customWidth="1"/>
    <col min="4876" max="4876" width="2.44140625" style="71" customWidth="1"/>
    <col min="4877" max="4877" width="11.44140625" style="71" customWidth="1"/>
    <col min="4878" max="4878" width="11.6640625" style="71" customWidth="1"/>
    <col min="4879" max="5107" width="11.44140625" style="71" customWidth="1"/>
    <col min="5108" max="5120" width="9.109375" style="71"/>
    <col min="5121" max="5121" width="38.44140625" style="71" customWidth="1"/>
    <col min="5122" max="5122" width="2.44140625" style="71" customWidth="1"/>
    <col min="5123" max="5123" width="11.44140625" style="71" customWidth="1"/>
    <col min="5124" max="5124" width="2.44140625" style="71" customWidth="1"/>
    <col min="5125" max="5125" width="11.44140625" style="71" customWidth="1"/>
    <col min="5126" max="5126" width="2.44140625" style="71" customWidth="1"/>
    <col min="5127" max="5127" width="11.44140625" style="71" customWidth="1"/>
    <col min="5128" max="5128" width="2.44140625" style="71" customWidth="1"/>
    <col min="5129" max="5129" width="11.44140625" style="71" customWidth="1"/>
    <col min="5130" max="5130" width="2.44140625" style="71" customWidth="1"/>
    <col min="5131" max="5131" width="11.44140625" style="71" customWidth="1"/>
    <col min="5132" max="5132" width="2.44140625" style="71" customWidth="1"/>
    <col min="5133" max="5133" width="11.44140625" style="71" customWidth="1"/>
    <col min="5134" max="5134" width="11.6640625" style="71" customWidth="1"/>
    <col min="5135" max="5363" width="11.44140625" style="71" customWidth="1"/>
    <col min="5364" max="5376" width="9.109375" style="71"/>
    <col min="5377" max="5377" width="38.44140625" style="71" customWidth="1"/>
    <col min="5378" max="5378" width="2.44140625" style="71" customWidth="1"/>
    <col min="5379" max="5379" width="11.44140625" style="71" customWidth="1"/>
    <col min="5380" max="5380" width="2.44140625" style="71" customWidth="1"/>
    <col min="5381" max="5381" width="11.44140625" style="71" customWidth="1"/>
    <col min="5382" max="5382" width="2.44140625" style="71" customWidth="1"/>
    <col min="5383" max="5383" width="11.44140625" style="71" customWidth="1"/>
    <col min="5384" max="5384" width="2.44140625" style="71" customWidth="1"/>
    <col min="5385" max="5385" width="11.44140625" style="71" customWidth="1"/>
    <col min="5386" max="5386" width="2.44140625" style="71" customWidth="1"/>
    <col min="5387" max="5387" width="11.44140625" style="71" customWidth="1"/>
    <col min="5388" max="5388" width="2.44140625" style="71" customWidth="1"/>
    <col min="5389" max="5389" width="11.44140625" style="71" customWidth="1"/>
    <col min="5390" max="5390" width="11.6640625" style="71" customWidth="1"/>
    <col min="5391" max="5619" width="11.44140625" style="71" customWidth="1"/>
    <col min="5620" max="5632" width="9.109375" style="71"/>
    <col min="5633" max="5633" width="38.44140625" style="71" customWidth="1"/>
    <col min="5634" max="5634" width="2.44140625" style="71" customWidth="1"/>
    <col min="5635" max="5635" width="11.44140625" style="71" customWidth="1"/>
    <col min="5636" max="5636" width="2.44140625" style="71" customWidth="1"/>
    <col min="5637" max="5637" width="11.44140625" style="71" customWidth="1"/>
    <col min="5638" max="5638" width="2.44140625" style="71" customWidth="1"/>
    <col min="5639" max="5639" width="11.44140625" style="71" customWidth="1"/>
    <col min="5640" max="5640" width="2.44140625" style="71" customWidth="1"/>
    <col min="5641" max="5641" width="11.44140625" style="71" customWidth="1"/>
    <col min="5642" max="5642" width="2.44140625" style="71" customWidth="1"/>
    <col min="5643" max="5643" width="11.44140625" style="71" customWidth="1"/>
    <col min="5644" max="5644" width="2.44140625" style="71" customWidth="1"/>
    <col min="5645" max="5645" width="11.44140625" style="71" customWidth="1"/>
    <col min="5646" max="5646" width="11.6640625" style="71" customWidth="1"/>
    <col min="5647" max="5875" width="11.44140625" style="71" customWidth="1"/>
    <col min="5876" max="5888" width="9.109375" style="71"/>
    <col min="5889" max="5889" width="38.44140625" style="71" customWidth="1"/>
    <col min="5890" max="5890" width="2.44140625" style="71" customWidth="1"/>
    <col min="5891" max="5891" width="11.44140625" style="71" customWidth="1"/>
    <col min="5892" max="5892" width="2.44140625" style="71" customWidth="1"/>
    <col min="5893" max="5893" width="11.44140625" style="71" customWidth="1"/>
    <col min="5894" max="5894" width="2.44140625" style="71" customWidth="1"/>
    <col min="5895" max="5895" width="11.44140625" style="71" customWidth="1"/>
    <col min="5896" max="5896" width="2.44140625" style="71" customWidth="1"/>
    <col min="5897" max="5897" width="11.44140625" style="71" customWidth="1"/>
    <col min="5898" max="5898" width="2.44140625" style="71" customWidth="1"/>
    <col min="5899" max="5899" width="11.44140625" style="71" customWidth="1"/>
    <col min="5900" max="5900" width="2.44140625" style="71" customWidth="1"/>
    <col min="5901" max="5901" width="11.44140625" style="71" customWidth="1"/>
    <col min="5902" max="5902" width="11.6640625" style="71" customWidth="1"/>
    <col min="5903" max="6131" width="11.44140625" style="71" customWidth="1"/>
    <col min="6132" max="6144" width="9.109375" style="71"/>
    <col min="6145" max="6145" width="38.44140625" style="71" customWidth="1"/>
    <col min="6146" max="6146" width="2.44140625" style="71" customWidth="1"/>
    <col min="6147" max="6147" width="11.44140625" style="71" customWidth="1"/>
    <col min="6148" max="6148" width="2.44140625" style="71" customWidth="1"/>
    <col min="6149" max="6149" width="11.44140625" style="71" customWidth="1"/>
    <col min="6150" max="6150" width="2.44140625" style="71" customWidth="1"/>
    <col min="6151" max="6151" width="11.44140625" style="71" customWidth="1"/>
    <col min="6152" max="6152" width="2.44140625" style="71" customWidth="1"/>
    <col min="6153" max="6153" width="11.44140625" style="71" customWidth="1"/>
    <col min="6154" max="6154" width="2.44140625" style="71" customWidth="1"/>
    <col min="6155" max="6155" width="11.44140625" style="71" customWidth="1"/>
    <col min="6156" max="6156" width="2.44140625" style="71" customWidth="1"/>
    <col min="6157" max="6157" width="11.44140625" style="71" customWidth="1"/>
    <col min="6158" max="6158" width="11.6640625" style="71" customWidth="1"/>
    <col min="6159" max="6387" width="11.44140625" style="71" customWidth="1"/>
    <col min="6388" max="6400" width="9.109375" style="71"/>
    <col min="6401" max="6401" width="38.44140625" style="71" customWidth="1"/>
    <col min="6402" max="6402" width="2.44140625" style="71" customWidth="1"/>
    <col min="6403" max="6403" width="11.44140625" style="71" customWidth="1"/>
    <col min="6404" max="6404" width="2.44140625" style="71" customWidth="1"/>
    <col min="6405" max="6405" width="11.44140625" style="71" customWidth="1"/>
    <col min="6406" max="6406" width="2.44140625" style="71" customWidth="1"/>
    <col min="6407" max="6407" width="11.44140625" style="71" customWidth="1"/>
    <col min="6408" max="6408" width="2.44140625" style="71" customWidth="1"/>
    <col min="6409" max="6409" width="11.44140625" style="71" customWidth="1"/>
    <col min="6410" max="6410" width="2.44140625" style="71" customWidth="1"/>
    <col min="6411" max="6411" width="11.44140625" style="71" customWidth="1"/>
    <col min="6412" max="6412" width="2.44140625" style="71" customWidth="1"/>
    <col min="6413" max="6413" width="11.44140625" style="71" customWidth="1"/>
    <col min="6414" max="6414" width="11.6640625" style="71" customWidth="1"/>
    <col min="6415" max="6643" width="11.44140625" style="71" customWidth="1"/>
    <col min="6644" max="6656" width="9.109375" style="71"/>
    <col min="6657" max="6657" width="38.44140625" style="71" customWidth="1"/>
    <col min="6658" max="6658" width="2.44140625" style="71" customWidth="1"/>
    <col min="6659" max="6659" width="11.44140625" style="71" customWidth="1"/>
    <col min="6660" max="6660" width="2.44140625" style="71" customWidth="1"/>
    <col min="6661" max="6661" width="11.44140625" style="71" customWidth="1"/>
    <col min="6662" max="6662" width="2.44140625" style="71" customWidth="1"/>
    <col min="6663" max="6663" width="11.44140625" style="71" customWidth="1"/>
    <col min="6664" max="6664" width="2.44140625" style="71" customWidth="1"/>
    <col min="6665" max="6665" width="11.44140625" style="71" customWidth="1"/>
    <col min="6666" max="6666" width="2.44140625" style="71" customWidth="1"/>
    <col min="6667" max="6667" width="11.44140625" style="71" customWidth="1"/>
    <col min="6668" max="6668" width="2.44140625" style="71" customWidth="1"/>
    <col min="6669" max="6669" width="11.44140625" style="71" customWidth="1"/>
    <col min="6670" max="6670" width="11.6640625" style="71" customWidth="1"/>
    <col min="6671" max="6899" width="11.44140625" style="71" customWidth="1"/>
    <col min="6900" max="6912" width="9.109375" style="71"/>
    <col min="6913" max="6913" width="38.44140625" style="71" customWidth="1"/>
    <col min="6914" max="6914" width="2.44140625" style="71" customWidth="1"/>
    <col min="6915" max="6915" width="11.44140625" style="71" customWidth="1"/>
    <col min="6916" max="6916" width="2.44140625" style="71" customWidth="1"/>
    <col min="6917" max="6917" width="11.44140625" style="71" customWidth="1"/>
    <col min="6918" max="6918" width="2.44140625" style="71" customWidth="1"/>
    <col min="6919" max="6919" width="11.44140625" style="71" customWidth="1"/>
    <col min="6920" max="6920" width="2.44140625" style="71" customWidth="1"/>
    <col min="6921" max="6921" width="11.44140625" style="71" customWidth="1"/>
    <col min="6922" max="6922" width="2.44140625" style="71" customWidth="1"/>
    <col min="6923" max="6923" width="11.44140625" style="71" customWidth="1"/>
    <col min="6924" max="6924" width="2.44140625" style="71" customWidth="1"/>
    <col min="6925" max="6925" width="11.44140625" style="71" customWidth="1"/>
    <col min="6926" max="6926" width="11.6640625" style="71" customWidth="1"/>
    <col min="6927" max="7155" width="11.44140625" style="71" customWidth="1"/>
    <col min="7156" max="7168" width="9.109375" style="71"/>
    <col min="7169" max="7169" width="38.44140625" style="71" customWidth="1"/>
    <col min="7170" max="7170" width="2.44140625" style="71" customWidth="1"/>
    <col min="7171" max="7171" width="11.44140625" style="71" customWidth="1"/>
    <col min="7172" max="7172" width="2.44140625" style="71" customWidth="1"/>
    <col min="7173" max="7173" width="11.44140625" style="71" customWidth="1"/>
    <col min="7174" max="7174" width="2.44140625" style="71" customWidth="1"/>
    <col min="7175" max="7175" width="11.44140625" style="71" customWidth="1"/>
    <col min="7176" max="7176" width="2.44140625" style="71" customWidth="1"/>
    <col min="7177" max="7177" width="11.44140625" style="71" customWidth="1"/>
    <col min="7178" max="7178" width="2.44140625" style="71" customWidth="1"/>
    <col min="7179" max="7179" width="11.44140625" style="71" customWidth="1"/>
    <col min="7180" max="7180" width="2.44140625" style="71" customWidth="1"/>
    <col min="7181" max="7181" width="11.44140625" style="71" customWidth="1"/>
    <col min="7182" max="7182" width="11.6640625" style="71" customWidth="1"/>
    <col min="7183" max="7411" width="11.44140625" style="71" customWidth="1"/>
    <col min="7412" max="7424" width="9.109375" style="71"/>
    <col min="7425" max="7425" width="38.44140625" style="71" customWidth="1"/>
    <col min="7426" max="7426" width="2.44140625" style="71" customWidth="1"/>
    <col min="7427" max="7427" width="11.44140625" style="71" customWidth="1"/>
    <col min="7428" max="7428" width="2.44140625" style="71" customWidth="1"/>
    <col min="7429" max="7429" width="11.44140625" style="71" customWidth="1"/>
    <col min="7430" max="7430" width="2.44140625" style="71" customWidth="1"/>
    <col min="7431" max="7431" width="11.44140625" style="71" customWidth="1"/>
    <col min="7432" max="7432" width="2.44140625" style="71" customWidth="1"/>
    <col min="7433" max="7433" width="11.44140625" style="71" customWidth="1"/>
    <col min="7434" max="7434" width="2.44140625" style="71" customWidth="1"/>
    <col min="7435" max="7435" width="11.44140625" style="71" customWidth="1"/>
    <col min="7436" max="7436" width="2.44140625" style="71" customWidth="1"/>
    <col min="7437" max="7437" width="11.44140625" style="71" customWidth="1"/>
    <col min="7438" max="7438" width="11.6640625" style="71" customWidth="1"/>
    <col min="7439" max="7667" width="11.44140625" style="71" customWidth="1"/>
    <col min="7668" max="7680" width="9.109375" style="71"/>
    <col min="7681" max="7681" width="38.44140625" style="71" customWidth="1"/>
    <col min="7682" max="7682" width="2.44140625" style="71" customWidth="1"/>
    <col min="7683" max="7683" width="11.44140625" style="71" customWidth="1"/>
    <col min="7684" max="7684" width="2.44140625" style="71" customWidth="1"/>
    <col min="7685" max="7685" width="11.44140625" style="71" customWidth="1"/>
    <col min="7686" max="7686" width="2.44140625" style="71" customWidth="1"/>
    <col min="7687" max="7687" width="11.44140625" style="71" customWidth="1"/>
    <col min="7688" max="7688" width="2.44140625" style="71" customWidth="1"/>
    <col min="7689" max="7689" width="11.44140625" style="71" customWidth="1"/>
    <col min="7690" max="7690" width="2.44140625" style="71" customWidth="1"/>
    <col min="7691" max="7691" width="11.44140625" style="71" customWidth="1"/>
    <col min="7692" max="7692" width="2.44140625" style="71" customWidth="1"/>
    <col min="7693" max="7693" width="11.44140625" style="71" customWidth="1"/>
    <col min="7694" max="7694" width="11.6640625" style="71" customWidth="1"/>
    <col min="7695" max="7923" width="11.44140625" style="71" customWidth="1"/>
    <col min="7924" max="7936" width="9.109375" style="71"/>
    <col min="7937" max="7937" width="38.44140625" style="71" customWidth="1"/>
    <col min="7938" max="7938" width="2.44140625" style="71" customWidth="1"/>
    <col min="7939" max="7939" width="11.44140625" style="71" customWidth="1"/>
    <col min="7940" max="7940" width="2.44140625" style="71" customWidth="1"/>
    <col min="7941" max="7941" width="11.44140625" style="71" customWidth="1"/>
    <col min="7942" max="7942" width="2.44140625" style="71" customWidth="1"/>
    <col min="7943" max="7943" width="11.44140625" style="71" customWidth="1"/>
    <col min="7944" max="7944" width="2.44140625" style="71" customWidth="1"/>
    <col min="7945" max="7945" width="11.44140625" style="71" customWidth="1"/>
    <col min="7946" max="7946" width="2.44140625" style="71" customWidth="1"/>
    <col min="7947" max="7947" width="11.44140625" style="71" customWidth="1"/>
    <col min="7948" max="7948" width="2.44140625" style="71" customWidth="1"/>
    <col min="7949" max="7949" width="11.44140625" style="71" customWidth="1"/>
    <col min="7950" max="7950" width="11.6640625" style="71" customWidth="1"/>
    <col min="7951" max="8179" width="11.44140625" style="71" customWidth="1"/>
    <col min="8180" max="8192" width="9.109375" style="71"/>
    <col min="8193" max="8193" width="38.44140625" style="71" customWidth="1"/>
    <col min="8194" max="8194" width="2.44140625" style="71" customWidth="1"/>
    <col min="8195" max="8195" width="11.44140625" style="71" customWidth="1"/>
    <col min="8196" max="8196" width="2.44140625" style="71" customWidth="1"/>
    <col min="8197" max="8197" width="11.44140625" style="71" customWidth="1"/>
    <col min="8198" max="8198" width="2.44140625" style="71" customWidth="1"/>
    <col min="8199" max="8199" width="11.44140625" style="71" customWidth="1"/>
    <col min="8200" max="8200" width="2.44140625" style="71" customWidth="1"/>
    <col min="8201" max="8201" width="11.44140625" style="71" customWidth="1"/>
    <col min="8202" max="8202" width="2.44140625" style="71" customWidth="1"/>
    <col min="8203" max="8203" width="11.44140625" style="71" customWidth="1"/>
    <col min="8204" max="8204" width="2.44140625" style="71" customWidth="1"/>
    <col min="8205" max="8205" width="11.44140625" style="71" customWidth="1"/>
    <col min="8206" max="8206" width="11.6640625" style="71" customWidth="1"/>
    <col min="8207" max="8435" width="11.44140625" style="71" customWidth="1"/>
    <col min="8436" max="8448" width="9.109375" style="71"/>
    <col min="8449" max="8449" width="38.44140625" style="71" customWidth="1"/>
    <col min="8450" max="8450" width="2.44140625" style="71" customWidth="1"/>
    <col min="8451" max="8451" width="11.44140625" style="71" customWidth="1"/>
    <col min="8452" max="8452" width="2.44140625" style="71" customWidth="1"/>
    <col min="8453" max="8453" width="11.44140625" style="71" customWidth="1"/>
    <col min="8454" max="8454" width="2.44140625" style="71" customWidth="1"/>
    <col min="8455" max="8455" width="11.44140625" style="71" customWidth="1"/>
    <col min="8456" max="8456" width="2.44140625" style="71" customWidth="1"/>
    <col min="8457" max="8457" width="11.44140625" style="71" customWidth="1"/>
    <col min="8458" max="8458" width="2.44140625" style="71" customWidth="1"/>
    <col min="8459" max="8459" width="11.44140625" style="71" customWidth="1"/>
    <col min="8460" max="8460" width="2.44140625" style="71" customWidth="1"/>
    <col min="8461" max="8461" width="11.44140625" style="71" customWidth="1"/>
    <col min="8462" max="8462" width="11.6640625" style="71" customWidth="1"/>
    <col min="8463" max="8691" width="11.44140625" style="71" customWidth="1"/>
    <col min="8692" max="8704" width="9.109375" style="71"/>
    <col min="8705" max="8705" width="38.44140625" style="71" customWidth="1"/>
    <col min="8706" max="8706" width="2.44140625" style="71" customWidth="1"/>
    <col min="8707" max="8707" width="11.44140625" style="71" customWidth="1"/>
    <col min="8708" max="8708" width="2.44140625" style="71" customWidth="1"/>
    <col min="8709" max="8709" width="11.44140625" style="71" customWidth="1"/>
    <col min="8710" max="8710" width="2.44140625" style="71" customWidth="1"/>
    <col min="8711" max="8711" width="11.44140625" style="71" customWidth="1"/>
    <col min="8712" max="8712" width="2.44140625" style="71" customWidth="1"/>
    <col min="8713" max="8713" width="11.44140625" style="71" customWidth="1"/>
    <col min="8714" max="8714" width="2.44140625" style="71" customWidth="1"/>
    <col min="8715" max="8715" width="11.44140625" style="71" customWidth="1"/>
    <col min="8716" max="8716" width="2.44140625" style="71" customWidth="1"/>
    <col min="8717" max="8717" width="11.44140625" style="71" customWidth="1"/>
    <col min="8718" max="8718" width="11.6640625" style="71" customWidth="1"/>
    <col min="8719" max="8947" width="11.44140625" style="71" customWidth="1"/>
    <col min="8948" max="8960" width="9.109375" style="71"/>
    <col min="8961" max="8961" width="38.44140625" style="71" customWidth="1"/>
    <col min="8962" max="8962" width="2.44140625" style="71" customWidth="1"/>
    <col min="8963" max="8963" width="11.44140625" style="71" customWidth="1"/>
    <col min="8964" max="8964" width="2.44140625" style="71" customWidth="1"/>
    <col min="8965" max="8965" width="11.44140625" style="71" customWidth="1"/>
    <col min="8966" max="8966" width="2.44140625" style="71" customWidth="1"/>
    <col min="8967" max="8967" width="11.44140625" style="71" customWidth="1"/>
    <col min="8968" max="8968" width="2.44140625" style="71" customWidth="1"/>
    <col min="8969" max="8969" width="11.44140625" style="71" customWidth="1"/>
    <col min="8970" max="8970" width="2.44140625" style="71" customWidth="1"/>
    <col min="8971" max="8971" width="11.44140625" style="71" customWidth="1"/>
    <col min="8972" max="8972" width="2.44140625" style="71" customWidth="1"/>
    <col min="8973" max="8973" width="11.44140625" style="71" customWidth="1"/>
    <col min="8974" max="8974" width="11.6640625" style="71" customWidth="1"/>
    <col min="8975" max="9203" width="11.44140625" style="71" customWidth="1"/>
    <col min="9204" max="9216" width="9.109375" style="71"/>
    <col min="9217" max="9217" width="38.44140625" style="71" customWidth="1"/>
    <col min="9218" max="9218" width="2.44140625" style="71" customWidth="1"/>
    <col min="9219" max="9219" width="11.44140625" style="71" customWidth="1"/>
    <col min="9220" max="9220" width="2.44140625" style="71" customWidth="1"/>
    <col min="9221" max="9221" width="11.44140625" style="71" customWidth="1"/>
    <col min="9222" max="9222" width="2.44140625" style="71" customWidth="1"/>
    <col min="9223" max="9223" width="11.44140625" style="71" customWidth="1"/>
    <col min="9224" max="9224" width="2.44140625" style="71" customWidth="1"/>
    <col min="9225" max="9225" width="11.44140625" style="71" customWidth="1"/>
    <col min="9226" max="9226" width="2.44140625" style="71" customWidth="1"/>
    <col min="9227" max="9227" width="11.44140625" style="71" customWidth="1"/>
    <col min="9228" max="9228" width="2.44140625" style="71" customWidth="1"/>
    <col min="9229" max="9229" width="11.44140625" style="71" customWidth="1"/>
    <col min="9230" max="9230" width="11.6640625" style="71" customWidth="1"/>
    <col min="9231" max="9459" width="11.44140625" style="71" customWidth="1"/>
    <col min="9460" max="9472" width="9.109375" style="71"/>
    <col min="9473" max="9473" width="38.44140625" style="71" customWidth="1"/>
    <col min="9474" max="9474" width="2.44140625" style="71" customWidth="1"/>
    <col min="9475" max="9475" width="11.44140625" style="71" customWidth="1"/>
    <col min="9476" max="9476" width="2.44140625" style="71" customWidth="1"/>
    <col min="9477" max="9477" width="11.44140625" style="71" customWidth="1"/>
    <col min="9478" max="9478" width="2.44140625" style="71" customWidth="1"/>
    <col min="9479" max="9479" width="11.44140625" style="71" customWidth="1"/>
    <col min="9480" max="9480" width="2.44140625" style="71" customWidth="1"/>
    <col min="9481" max="9481" width="11.44140625" style="71" customWidth="1"/>
    <col min="9482" max="9482" width="2.44140625" style="71" customWidth="1"/>
    <col min="9483" max="9483" width="11.44140625" style="71" customWidth="1"/>
    <col min="9484" max="9484" width="2.44140625" style="71" customWidth="1"/>
    <col min="9485" max="9485" width="11.44140625" style="71" customWidth="1"/>
    <col min="9486" max="9486" width="11.6640625" style="71" customWidth="1"/>
    <col min="9487" max="9715" width="11.44140625" style="71" customWidth="1"/>
    <col min="9716" max="9728" width="9.109375" style="71"/>
    <col min="9729" max="9729" width="38.44140625" style="71" customWidth="1"/>
    <col min="9730" max="9730" width="2.44140625" style="71" customWidth="1"/>
    <col min="9731" max="9731" width="11.44140625" style="71" customWidth="1"/>
    <col min="9732" max="9732" width="2.44140625" style="71" customWidth="1"/>
    <col min="9733" max="9733" width="11.44140625" style="71" customWidth="1"/>
    <col min="9734" max="9734" width="2.44140625" style="71" customWidth="1"/>
    <col min="9735" max="9735" width="11.44140625" style="71" customWidth="1"/>
    <col min="9736" max="9736" width="2.44140625" style="71" customWidth="1"/>
    <col min="9737" max="9737" width="11.44140625" style="71" customWidth="1"/>
    <col min="9738" max="9738" width="2.44140625" style="71" customWidth="1"/>
    <col min="9739" max="9739" width="11.44140625" style="71" customWidth="1"/>
    <col min="9740" max="9740" width="2.44140625" style="71" customWidth="1"/>
    <col min="9741" max="9741" width="11.44140625" style="71" customWidth="1"/>
    <col min="9742" max="9742" width="11.6640625" style="71" customWidth="1"/>
    <col min="9743" max="9971" width="11.44140625" style="71" customWidth="1"/>
    <col min="9972" max="9984" width="9.109375" style="71"/>
    <col min="9985" max="9985" width="38.44140625" style="71" customWidth="1"/>
    <col min="9986" max="9986" width="2.44140625" style="71" customWidth="1"/>
    <col min="9987" max="9987" width="11.44140625" style="71" customWidth="1"/>
    <col min="9988" max="9988" width="2.44140625" style="71" customWidth="1"/>
    <col min="9989" max="9989" width="11.44140625" style="71" customWidth="1"/>
    <col min="9990" max="9990" width="2.44140625" style="71" customWidth="1"/>
    <col min="9991" max="9991" width="11.44140625" style="71" customWidth="1"/>
    <col min="9992" max="9992" width="2.44140625" style="71" customWidth="1"/>
    <col min="9993" max="9993" width="11.44140625" style="71" customWidth="1"/>
    <col min="9994" max="9994" width="2.44140625" style="71" customWidth="1"/>
    <col min="9995" max="9995" width="11.44140625" style="71" customWidth="1"/>
    <col min="9996" max="9996" width="2.44140625" style="71" customWidth="1"/>
    <col min="9997" max="9997" width="11.44140625" style="71" customWidth="1"/>
    <col min="9998" max="9998" width="11.6640625" style="71" customWidth="1"/>
    <col min="9999" max="10227" width="11.44140625" style="71" customWidth="1"/>
    <col min="10228" max="10240" width="9.109375" style="71"/>
    <col min="10241" max="10241" width="38.44140625" style="71" customWidth="1"/>
    <col min="10242" max="10242" width="2.44140625" style="71" customWidth="1"/>
    <col min="10243" max="10243" width="11.44140625" style="71" customWidth="1"/>
    <col min="10244" max="10244" width="2.44140625" style="71" customWidth="1"/>
    <col min="10245" max="10245" width="11.44140625" style="71" customWidth="1"/>
    <col min="10246" max="10246" width="2.44140625" style="71" customWidth="1"/>
    <col min="10247" max="10247" width="11.44140625" style="71" customWidth="1"/>
    <col min="10248" max="10248" width="2.44140625" style="71" customWidth="1"/>
    <col min="10249" max="10249" width="11.44140625" style="71" customWidth="1"/>
    <col min="10250" max="10250" width="2.44140625" style="71" customWidth="1"/>
    <col min="10251" max="10251" width="11.44140625" style="71" customWidth="1"/>
    <col min="10252" max="10252" width="2.44140625" style="71" customWidth="1"/>
    <col min="10253" max="10253" width="11.44140625" style="71" customWidth="1"/>
    <col min="10254" max="10254" width="11.6640625" style="71" customWidth="1"/>
    <col min="10255" max="10483" width="11.44140625" style="71" customWidth="1"/>
    <col min="10484" max="10496" width="9.109375" style="71"/>
    <col min="10497" max="10497" width="38.44140625" style="71" customWidth="1"/>
    <col min="10498" max="10498" width="2.44140625" style="71" customWidth="1"/>
    <col min="10499" max="10499" width="11.44140625" style="71" customWidth="1"/>
    <col min="10500" max="10500" width="2.44140625" style="71" customWidth="1"/>
    <col min="10501" max="10501" width="11.44140625" style="71" customWidth="1"/>
    <col min="10502" max="10502" width="2.44140625" style="71" customWidth="1"/>
    <col min="10503" max="10503" width="11.44140625" style="71" customWidth="1"/>
    <col min="10504" max="10504" width="2.44140625" style="71" customWidth="1"/>
    <col min="10505" max="10505" width="11.44140625" style="71" customWidth="1"/>
    <col min="10506" max="10506" width="2.44140625" style="71" customWidth="1"/>
    <col min="10507" max="10507" width="11.44140625" style="71" customWidth="1"/>
    <col min="10508" max="10508" width="2.44140625" style="71" customWidth="1"/>
    <col min="10509" max="10509" width="11.44140625" style="71" customWidth="1"/>
    <col min="10510" max="10510" width="11.6640625" style="71" customWidth="1"/>
    <col min="10511" max="10739" width="11.44140625" style="71" customWidth="1"/>
    <col min="10740" max="10752" width="9.109375" style="71"/>
    <col min="10753" max="10753" width="38.44140625" style="71" customWidth="1"/>
    <col min="10754" max="10754" width="2.44140625" style="71" customWidth="1"/>
    <col min="10755" max="10755" width="11.44140625" style="71" customWidth="1"/>
    <col min="10756" max="10756" width="2.44140625" style="71" customWidth="1"/>
    <col min="10757" max="10757" width="11.44140625" style="71" customWidth="1"/>
    <col min="10758" max="10758" width="2.44140625" style="71" customWidth="1"/>
    <col min="10759" max="10759" width="11.44140625" style="71" customWidth="1"/>
    <col min="10760" max="10760" width="2.44140625" style="71" customWidth="1"/>
    <col min="10761" max="10761" width="11.44140625" style="71" customWidth="1"/>
    <col min="10762" max="10762" width="2.44140625" style="71" customWidth="1"/>
    <col min="10763" max="10763" width="11.44140625" style="71" customWidth="1"/>
    <col min="10764" max="10764" width="2.44140625" style="71" customWidth="1"/>
    <col min="10765" max="10765" width="11.44140625" style="71" customWidth="1"/>
    <col min="10766" max="10766" width="11.6640625" style="71" customWidth="1"/>
    <col min="10767" max="10995" width="11.44140625" style="71" customWidth="1"/>
    <col min="10996" max="11008" width="9.109375" style="71"/>
    <col min="11009" max="11009" width="38.44140625" style="71" customWidth="1"/>
    <col min="11010" max="11010" width="2.44140625" style="71" customWidth="1"/>
    <col min="11011" max="11011" width="11.44140625" style="71" customWidth="1"/>
    <col min="11012" max="11012" width="2.44140625" style="71" customWidth="1"/>
    <col min="11013" max="11013" width="11.44140625" style="71" customWidth="1"/>
    <col min="11014" max="11014" width="2.44140625" style="71" customWidth="1"/>
    <col min="11015" max="11015" width="11.44140625" style="71" customWidth="1"/>
    <col min="11016" max="11016" width="2.44140625" style="71" customWidth="1"/>
    <col min="11017" max="11017" width="11.44140625" style="71" customWidth="1"/>
    <col min="11018" max="11018" width="2.44140625" style="71" customWidth="1"/>
    <col min="11019" max="11019" width="11.44140625" style="71" customWidth="1"/>
    <col min="11020" max="11020" width="2.44140625" style="71" customWidth="1"/>
    <col min="11021" max="11021" width="11.44140625" style="71" customWidth="1"/>
    <col min="11022" max="11022" width="11.6640625" style="71" customWidth="1"/>
    <col min="11023" max="11251" width="11.44140625" style="71" customWidth="1"/>
    <col min="11252" max="11264" width="9.109375" style="71"/>
    <col min="11265" max="11265" width="38.44140625" style="71" customWidth="1"/>
    <col min="11266" max="11266" width="2.44140625" style="71" customWidth="1"/>
    <col min="11267" max="11267" width="11.44140625" style="71" customWidth="1"/>
    <col min="11268" max="11268" width="2.44140625" style="71" customWidth="1"/>
    <col min="11269" max="11269" width="11.44140625" style="71" customWidth="1"/>
    <col min="11270" max="11270" width="2.44140625" style="71" customWidth="1"/>
    <col min="11271" max="11271" width="11.44140625" style="71" customWidth="1"/>
    <col min="11272" max="11272" width="2.44140625" style="71" customWidth="1"/>
    <col min="11273" max="11273" width="11.44140625" style="71" customWidth="1"/>
    <col min="11274" max="11274" width="2.44140625" style="71" customWidth="1"/>
    <col min="11275" max="11275" width="11.44140625" style="71" customWidth="1"/>
    <col min="11276" max="11276" width="2.44140625" style="71" customWidth="1"/>
    <col min="11277" max="11277" width="11.44140625" style="71" customWidth="1"/>
    <col min="11278" max="11278" width="11.6640625" style="71" customWidth="1"/>
    <col min="11279" max="11507" width="11.44140625" style="71" customWidth="1"/>
    <col min="11508" max="11520" width="9.109375" style="71"/>
    <col min="11521" max="11521" width="38.44140625" style="71" customWidth="1"/>
    <col min="11522" max="11522" width="2.44140625" style="71" customWidth="1"/>
    <col min="11523" max="11523" width="11.44140625" style="71" customWidth="1"/>
    <col min="11524" max="11524" width="2.44140625" style="71" customWidth="1"/>
    <col min="11525" max="11525" width="11.44140625" style="71" customWidth="1"/>
    <col min="11526" max="11526" width="2.44140625" style="71" customWidth="1"/>
    <col min="11527" max="11527" width="11.44140625" style="71" customWidth="1"/>
    <col min="11528" max="11528" width="2.44140625" style="71" customWidth="1"/>
    <col min="11529" max="11529" width="11.44140625" style="71" customWidth="1"/>
    <col min="11530" max="11530" width="2.44140625" style="71" customWidth="1"/>
    <col min="11531" max="11531" width="11.44140625" style="71" customWidth="1"/>
    <col min="11532" max="11532" width="2.44140625" style="71" customWidth="1"/>
    <col min="11533" max="11533" width="11.44140625" style="71" customWidth="1"/>
    <col min="11534" max="11534" width="11.6640625" style="71" customWidth="1"/>
    <col min="11535" max="11763" width="11.44140625" style="71" customWidth="1"/>
    <col min="11764" max="11776" width="9.109375" style="71"/>
    <col min="11777" max="11777" width="38.44140625" style="71" customWidth="1"/>
    <col min="11778" max="11778" width="2.44140625" style="71" customWidth="1"/>
    <col min="11779" max="11779" width="11.44140625" style="71" customWidth="1"/>
    <col min="11780" max="11780" width="2.44140625" style="71" customWidth="1"/>
    <col min="11781" max="11781" width="11.44140625" style="71" customWidth="1"/>
    <col min="11782" max="11782" width="2.44140625" style="71" customWidth="1"/>
    <col min="11783" max="11783" width="11.44140625" style="71" customWidth="1"/>
    <col min="11784" max="11784" width="2.44140625" style="71" customWidth="1"/>
    <col min="11785" max="11785" width="11.44140625" style="71" customWidth="1"/>
    <col min="11786" max="11786" width="2.44140625" style="71" customWidth="1"/>
    <col min="11787" max="11787" width="11.44140625" style="71" customWidth="1"/>
    <col min="11788" max="11788" width="2.44140625" style="71" customWidth="1"/>
    <col min="11789" max="11789" width="11.44140625" style="71" customWidth="1"/>
    <col min="11790" max="11790" width="11.6640625" style="71" customWidth="1"/>
    <col min="11791" max="12019" width="11.44140625" style="71" customWidth="1"/>
    <col min="12020" max="12032" width="9.109375" style="71"/>
    <col min="12033" max="12033" width="38.44140625" style="71" customWidth="1"/>
    <col min="12034" max="12034" width="2.44140625" style="71" customWidth="1"/>
    <col min="12035" max="12035" width="11.44140625" style="71" customWidth="1"/>
    <col min="12036" max="12036" width="2.44140625" style="71" customWidth="1"/>
    <col min="12037" max="12037" width="11.44140625" style="71" customWidth="1"/>
    <col min="12038" max="12038" width="2.44140625" style="71" customWidth="1"/>
    <col min="12039" max="12039" width="11.44140625" style="71" customWidth="1"/>
    <col min="12040" max="12040" width="2.44140625" style="71" customWidth="1"/>
    <col min="12041" max="12041" width="11.44140625" style="71" customWidth="1"/>
    <col min="12042" max="12042" width="2.44140625" style="71" customWidth="1"/>
    <col min="12043" max="12043" width="11.44140625" style="71" customWidth="1"/>
    <col min="12044" max="12044" width="2.44140625" style="71" customWidth="1"/>
    <col min="12045" max="12045" width="11.44140625" style="71" customWidth="1"/>
    <col min="12046" max="12046" width="11.6640625" style="71" customWidth="1"/>
    <col min="12047" max="12275" width="11.44140625" style="71" customWidth="1"/>
    <col min="12276" max="12288" width="9.109375" style="71"/>
    <col min="12289" max="12289" width="38.44140625" style="71" customWidth="1"/>
    <col min="12290" max="12290" width="2.44140625" style="71" customWidth="1"/>
    <col min="12291" max="12291" width="11.44140625" style="71" customWidth="1"/>
    <col min="12292" max="12292" width="2.44140625" style="71" customWidth="1"/>
    <col min="12293" max="12293" width="11.44140625" style="71" customWidth="1"/>
    <col min="12294" max="12294" width="2.44140625" style="71" customWidth="1"/>
    <col min="12295" max="12295" width="11.44140625" style="71" customWidth="1"/>
    <col min="12296" max="12296" width="2.44140625" style="71" customWidth="1"/>
    <col min="12297" max="12297" width="11.44140625" style="71" customWidth="1"/>
    <col min="12298" max="12298" width="2.44140625" style="71" customWidth="1"/>
    <col min="12299" max="12299" width="11.44140625" style="71" customWidth="1"/>
    <col min="12300" max="12300" width="2.44140625" style="71" customWidth="1"/>
    <col min="12301" max="12301" width="11.44140625" style="71" customWidth="1"/>
    <col min="12302" max="12302" width="11.6640625" style="71" customWidth="1"/>
    <col min="12303" max="12531" width="11.44140625" style="71" customWidth="1"/>
    <col min="12532" max="12544" width="9.109375" style="71"/>
    <col min="12545" max="12545" width="38.44140625" style="71" customWidth="1"/>
    <col min="12546" max="12546" width="2.44140625" style="71" customWidth="1"/>
    <col min="12547" max="12547" width="11.44140625" style="71" customWidth="1"/>
    <col min="12548" max="12548" width="2.44140625" style="71" customWidth="1"/>
    <col min="12549" max="12549" width="11.44140625" style="71" customWidth="1"/>
    <col min="12550" max="12550" width="2.44140625" style="71" customWidth="1"/>
    <col min="12551" max="12551" width="11.44140625" style="71" customWidth="1"/>
    <col min="12552" max="12552" width="2.44140625" style="71" customWidth="1"/>
    <col min="12553" max="12553" width="11.44140625" style="71" customWidth="1"/>
    <col min="12554" max="12554" width="2.44140625" style="71" customWidth="1"/>
    <col min="12555" max="12555" width="11.44140625" style="71" customWidth="1"/>
    <col min="12556" max="12556" width="2.44140625" style="71" customWidth="1"/>
    <col min="12557" max="12557" width="11.44140625" style="71" customWidth="1"/>
    <col min="12558" max="12558" width="11.6640625" style="71" customWidth="1"/>
    <col min="12559" max="12787" width="11.44140625" style="71" customWidth="1"/>
    <col min="12788" max="12800" width="9.109375" style="71"/>
    <col min="12801" max="12801" width="38.44140625" style="71" customWidth="1"/>
    <col min="12802" max="12802" width="2.44140625" style="71" customWidth="1"/>
    <col min="12803" max="12803" width="11.44140625" style="71" customWidth="1"/>
    <col min="12804" max="12804" width="2.44140625" style="71" customWidth="1"/>
    <col min="12805" max="12805" width="11.44140625" style="71" customWidth="1"/>
    <col min="12806" max="12806" width="2.44140625" style="71" customWidth="1"/>
    <col min="12807" max="12807" width="11.44140625" style="71" customWidth="1"/>
    <col min="12808" max="12808" width="2.44140625" style="71" customWidth="1"/>
    <col min="12809" max="12809" width="11.44140625" style="71" customWidth="1"/>
    <col min="12810" max="12810" width="2.44140625" style="71" customWidth="1"/>
    <col min="12811" max="12811" width="11.44140625" style="71" customWidth="1"/>
    <col min="12812" max="12812" width="2.44140625" style="71" customWidth="1"/>
    <col min="12813" max="12813" width="11.44140625" style="71" customWidth="1"/>
    <col min="12814" max="12814" width="11.6640625" style="71" customWidth="1"/>
    <col min="12815" max="13043" width="11.44140625" style="71" customWidth="1"/>
    <col min="13044" max="13056" width="9.109375" style="71"/>
    <col min="13057" max="13057" width="38.44140625" style="71" customWidth="1"/>
    <col min="13058" max="13058" width="2.44140625" style="71" customWidth="1"/>
    <col min="13059" max="13059" width="11.44140625" style="71" customWidth="1"/>
    <col min="13060" max="13060" width="2.44140625" style="71" customWidth="1"/>
    <col min="13061" max="13061" width="11.44140625" style="71" customWidth="1"/>
    <col min="13062" max="13062" width="2.44140625" style="71" customWidth="1"/>
    <col min="13063" max="13063" width="11.44140625" style="71" customWidth="1"/>
    <col min="13064" max="13064" width="2.44140625" style="71" customWidth="1"/>
    <col min="13065" max="13065" width="11.44140625" style="71" customWidth="1"/>
    <col min="13066" max="13066" width="2.44140625" style="71" customWidth="1"/>
    <col min="13067" max="13067" width="11.44140625" style="71" customWidth="1"/>
    <col min="13068" max="13068" width="2.44140625" style="71" customWidth="1"/>
    <col min="13069" max="13069" width="11.44140625" style="71" customWidth="1"/>
    <col min="13070" max="13070" width="11.6640625" style="71" customWidth="1"/>
    <col min="13071" max="13299" width="11.44140625" style="71" customWidth="1"/>
    <col min="13300" max="13312" width="9.109375" style="71"/>
    <col min="13313" max="13313" width="38.44140625" style="71" customWidth="1"/>
    <col min="13314" max="13314" width="2.44140625" style="71" customWidth="1"/>
    <col min="13315" max="13315" width="11.44140625" style="71" customWidth="1"/>
    <col min="13316" max="13316" width="2.44140625" style="71" customWidth="1"/>
    <col min="13317" max="13317" width="11.44140625" style="71" customWidth="1"/>
    <col min="13318" max="13318" width="2.44140625" style="71" customWidth="1"/>
    <col min="13319" max="13319" width="11.44140625" style="71" customWidth="1"/>
    <col min="13320" max="13320" width="2.44140625" style="71" customWidth="1"/>
    <col min="13321" max="13321" width="11.44140625" style="71" customWidth="1"/>
    <col min="13322" max="13322" width="2.44140625" style="71" customWidth="1"/>
    <col min="13323" max="13323" width="11.44140625" style="71" customWidth="1"/>
    <col min="13324" max="13324" width="2.44140625" style="71" customWidth="1"/>
    <col min="13325" max="13325" width="11.44140625" style="71" customWidth="1"/>
    <col min="13326" max="13326" width="11.6640625" style="71" customWidth="1"/>
    <col min="13327" max="13555" width="11.44140625" style="71" customWidth="1"/>
    <col min="13556" max="13568" width="9.109375" style="71"/>
    <col min="13569" max="13569" width="38.44140625" style="71" customWidth="1"/>
    <col min="13570" max="13570" width="2.44140625" style="71" customWidth="1"/>
    <col min="13571" max="13571" width="11.44140625" style="71" customWidth="1"/>
    <col min="13572" max="13572" width="2.44140625" style="71" customWidth="1"/>
    <col min="13573" max="13573" width="11.44140625" style="71" customWidth="1"/>
    <col min="13574" max="13574" width="2.44140625" style="71" customWidth="1"/>
    <col min="13575" max="13575" width="11.44140625" style="71" customWidth="1"/>
    <col min="13576" max="13576" width="2.44140625" style="71" customWidth="1"/>
    <col min="13577" max="13577" width="11.44140625" style="71" customWidth="1"/>
    <col min="13578" max="13578" width="2.44140625" style="71" customWidth="1"/>
    <col min="13579" max="13579" width="11.44140625" style="71" customWidth="1"/>
    <col min="13580" max="13580" width="2.44140625" style="71" customWidth="1"/>
    <col min="13581" max="13581" width="11.44140625" style="71" customWidth="1"/>
    <col min="13582" max="13582" width="11.6640625" style="71" customWidth="1"/>
    <col min="13583" max="13811" width="11.44140625" style="71" customWidth="1"/>
    <col min="13812" max="13824" width="9.109375" style="71"/>
    <col min="13825" max="13825" width="38.44140625" style="71" customWidth="1"/>
    <col min="13826" max="13826" width="2.44140625" style="71" customWidth="1"/>
    <col min="13827" max="13827" width="11.44140625" style="71" customWidth="1"/>
    <col min="13828" max="13828" width="2.44140625" style="71" customWidth="1"/>
    <col min="13829" max="13829" width="11.44140625" style="71" customWidth="1"/>
    <col min="13830" max="13830" width="2.44140625" style="71" customWidth="1"/>
    <col min="13831" max="13831" width="11.44140625" style="71" customWidth="1"/>
    <col min="13832" max="13832" width="2.44140625" style="71" customWidth="1"/>
    <col min="13833" max="13833" width="11.44140625" style="71" customWidth="1"/>
    <col min="13834" max="13834" width="2.44140625" style="71" customWidth="1"/>
    <col min="13835" max="13835" width="11.44140625" style="71" customWidth="1"/>
    <col min="13836" max="13836" width="2.44140625" style="71" customWidth="1"/>
    <col min="13837" max="13837" width="11.44140625" style="71" customWidth="1"/>
    <col min="13838" max="13838" width="11.6640625" style="71" customWidth="1"/>
    <col min="13839" max="14067" width="11.44140625" style="71" customWidth="1"/>
    <col min="14068" max="14080" width="9.109375" style="71"/>
    <col min="14081" max="14081" width="38.44140625" style="71" customWidth="1"/>
    <col min="14082" max="14082" width="2.44140625" style="71" customWidth="1"/>
    <col min="14083" max="14083" width="11.44140625" style="71" customWidth="1"/>
    <col min="14084" max="14084" width="2.44140625" style="71" customWidth="1"/>
    <col min="14085" max="14085" width="11.44140625" style="71" customWidth="1"/>
    <col min="14086" max="14086" width="2.44140625" style="71" customWidth="1"/>
    <col min="14087" max="14087" width="11.44140625" style="71" customWidth="1"/>
    <col min="14088" max="14088" width="2.44140625" style="71" customWidth="1"/>
    <col min="14089" max="14089" width="11.44140625" style="71" customWidth="1"/>
    <col min="14090" max="14090" width="2.44140625" style="71" customWidth="1"/>
    <col min="14091" max="14091" width="11.44140625" style="71" customWidth="1"/>
    <col min="14092" max="14092" width="2.44140625" style="71" customWidth="1"/>
    <col min="14093" max="14093" width="11.44140625" style="71" customWidth="1"/>
    <col min="14094" max="14094" width="11.6640625" style="71" customWidth="1"/>
    <col min="14095" max="14323" width="11.44140625" style="71" customWidth="1"/>
    <col min="14324" max="14336" width="9.109375" style="71"/>
    <col min="14337" max="14337" width="38.44140625" style="71" customWidth="1"/>
    <col min="14338" max="14338" width="2.44140625" style="71" customWidth="1"/>
    <col min="14339" max="14339" width="11.44140625" style="71" customWidth="1"/>
    <col min="14340" max="14340" width="2.44140625" style="71" customWidth="1"/>
    <col min="14341" max="14341" width="11.44140625" style="71" customWidth="1"/>
    <col min="14342" max="14342" width="2.44140625" style="71" customWidth="1"/>
    <col min="14343" max="14343" width="11.44140625" style="71" customWidth="1"/>
    <col min="14344" max="14344" width="2.44140625" style="71" customWidth="1"/>
    <col min="14345" max="14345" width="11.44140625" style="71" customWidth="1"/>
    <col min="14346" max="14346" width="2.44140625" style="71" customWidth="1"/>
    <col min="14347" max="14347" width="11.44140625" style="71" customWidth="1"/>
    <col min="14348" max="14348" width="2.44140625" style="71" customWidth="1"/>
    <col min="14349" max="14349" width="11.44140625" style="71" customWidth="1"/>
    <col min="14350" max="14350" width="11.6640625" style="71" customWidth="1"/>
    <col min="14351" max="14579" width="11.44140625" style="71" customWidth="1"/>
    <col min="14580" max="14592" width="9.109375" style="71"/>
    <col min="14593" max="14593" width="38.44140625" style="71" customWidth="1"/>
    <col min="14594" max="14594" width="2.44140625" style="71" customWidth="1"/>
    <col min="14595" max="14595" width="11.44140625" style="71" customWidth="1"/>
    <col min="14596" max="14596" width="2.44140625" style="71" customWidth="1"/>
    <col min="14597" max="14597" width="11.44140625" style="71" customWidth="1"/>
    <col min="14598" max="14598" width="2.44140625" style="71" customWidth="1"/>
    <col min="14599" max="14599" width="11.44140625" style="71" customWidth="1"/>
    <col min="14600" max="14600" width="2.44140625" style="71" customWidth="1"/>
    <col min="14601" max="14601" width="11.44140625" style="71" customWidth="1"/>
    <col min="14602" max="14602" width="2.44140625" style="71" customWidth="1"/>
    <col min="14603" max="14603" width="11.44140625" style="71" customWidth="1"/>
    <col min="14604" max="14604" width="2.44140625" style="71" customWidth="1"/>
    <col min="14605" max="14605" width="11.44140625" style="71" customWidth="1"/>
    <col min="14606" max="14606" width="11.6640625" style="71" customWidth="1"/>
    <col min="14607" max="14835" width="11.44140625" style="71" customWidth="1"/>
    <col min="14836" max="14848" width="9.109375" style="71"/>
    <col min="14849" max="14849" width="38.44140625" style="71" customWidth="1"/>
    <col min="14850" max="14850" width="2.44140625" style="71" customWidth="1"/>
    <col min="14851" max="14851" width="11.44140625" style="71" customWidth="1"/>
    <col min="14852" max="14852" width="2.44140625" style="71" customWidth="1"/>
    <col min="14853" max="14853" width="11.44140625" style="71" customWidth="1"/>
    <col min="14854" max="14854" width="2.44140625" style="71" customWidth="1"/>
    <col min="14855" max="14855" width="11.44140625" style="71" customWidth="1"/>
    <col min="14856" max="14856" width="2.44140625" style="71" customWidth="1"/>
    <col min="14857" max="14857" width="11.44140625" style="71" customWidth="1"/>
    <col min="14858" max="14858" width="2.44140625" style="71" customWidth="1"/>
    <col min="14859" max="14859" width="11.44140625" style="71" customWidth="1"/>
    <col min="14860" max="14860" width="2.44140625" style="71" customWidth="1"/>
    <col min="14861" max="14861" width="11.44140625" style="71" customWidth="1"/>
    <col min="14862" max="14862" width="11.6640625" style="71" customWidth="1"/>
    <col min="14863" max="15091" width="11.44140625" style="71" customWidth="1"/>
    <col min="15092" max="15104" width="9.109375" style="71"/>
    <col min="15105" max="15105" width="38.44140625" style="71" customWidth="1"/>
    <col min="15106" max="15106" width="2.44140625" style="71" customWidth="1"/>
    <col min="15107" max="15107" width="11.44140625" style="71" customWidth="1"/>
    <col min="15108" max="15108" width="2.44140625" style="71" customWidth="1"/>
    <col min="15109" max="15109" width="11.44140625" style="71" customWidth="1"/>
    <col min="15110" max="15110" width="2.44140625" style="71" customWidth="1"/>
    <col min="15111" max="15111" width="11.44140625" style="71" customWidth="1"/>
    <col min="15112" max="15112" width="2.44140625" style="71" customWidth="1"/>
    <col min="15113" max="15113" width="11.44140625" style="71" customWidth="1"/>
    <col min="15114" max="15114" width="2.44140625" style="71" customWidth="1"/>
    <col min="15115" max="15115" width="11.44140625" style="71" customWidth="1"/>
    <col min="15116" max="15116" width="2.44140625" style="71" customWidth="1"/>
    <col min="15117" max="15117" width="11.44140625" style="71" customWidth="1"/>
    <col min="15118" max="15118" width="11.6640625" style="71" customWidth="1"/>
    <col min="15119" max="15347" width="11.44140625" style="71" customWidth="1"/>
    <col min="15348" max="15360" width="9.109375" style="71"/>
    <col min="15361" max="15361" width="38.44140625" style="71" customWidth="1"/>
    <col min="15362" max="15362" width="2.44140625" style="71" customWidth="1"/>
    <col min="15363" max="15363" width="11.44140625" style="71" customWidth="1"/>
    <col min="15364" max="15364" width="2.44140625" style="71" customWidth="1"/>
    <col min="15365" max="15365" width="11.44140625" style="71" customWidth="1"/>
    <col min="15366" max="15366" width="2.44140625" style="71" customWidth="1"/>
    <col min="15367" max="15367" width="11.44140625" style="71" customWidth="1"/>
    <col min="15368" max="15368" width="2.44140625" style="71" customWidth="1"/>
    <col min="15369" max="15369" width="11.44140625" style="71" customWidth="1"/>
    <col min="15370" max="15370" width="2.44140625" style="71" customWidth="1"/>
    <col min="15371" max="15371" width="11.44140625" style="71" customWidth="1"/>
    <col min="15372" max="15372" width="2.44140625" style="71" customWidth="1"/>
    <col min="15373" max="15373" width="11.44140625" style="71" customWidth="1"/>
    <col min="15374" max="15374" width="11.6640625" style="71" customWidth="1"/>
    <col min="15375" max="15603" width="11.44140625" style="71" customWidth="1"/>
    <col min="15604" max="15616" width="9.109375" style="71"/>
    <col min="15617" max="15617" width="38.44140625" style="71" customWidth="1"/>
    <col min="15618" max="15618" width="2.44140625" style="71" customWidth="1"/>
    <col min="15619" max="15619" width="11.44140625" style="71" customWidth="1"/>
    <col min="15620" max="15620" width="2.44140625" style="71" customWidth="1"/>
    <col min="15621" max="15621" width="11.44140625" style="71" customWidth="1"/>
    <col min="15622" max="15622" width="2.44140625" style="71" customWidth="1"/>
    <col min="15623" max="15623" width="11.44140625" style="71" customWidth="1"/>
    <col min="15624" max="15624" width="2.44140625" style="71" customWidth="1"/>
    <col min="15625" max="15625" width="11.44140625" style="71" customWidth="1"/>
    <col min="15626" max="15626" width="2.44140625" style="71" customWidth="1"/>
    <col min="15627" max="15627" width="11.44140625" style="71" customWidth="1"/>
    <col min="15628" max="15628" width="2.44140625" style="71" customWidth="1"/>
    <col min="15629" max="15629" width="11.44140625" style="71" customWidth="1"/>
    <col min="15630" max="15630" width="11.6640625" style="71" customWidth="1"/>
    <col min="15631" max="15859" width="11.44140625" style="71" customWidth="1"/>
    <col min="15860" max="15872" width="9.109375" style="71"/>
    <col min="15873" max="15873" width="38.44140625" style="71" customWidth="1"/>
    <col min="15874" max="15874" width="2.44140625" style="71" customWidth="1"/>
    <col min="15875" max="15875" width="11.44140625" style="71" customWidth="1"/>
    <col min="15876" max="15876" width="2.44140625" style="71" customWidth="1"/>
    <col min="15877" max="15877" width="11.44140625" style="71" customWidth="1"/>
    <col min="15878" max="15878" width="2.44140625" style="71" customWidth="1"/>
    <col min="15879" max="15879" width="11.44140625" style="71" customWidth="1"/>
    <col min="15880" max="15880" width="2.44140625" style="71" customWidth="1"/>
    <col min="15881" max="15881" width="11.44140625" style="71" customWidth="1"/>
    <col min="15882" max="15882" width="2.44140625" style="71" customWidth="1"/>
    <col min="15883" max="15883" width="11.44140625" style="71" customWidth="1"/>
    <col min="15884" max="15884" width="2.44140625" style="71" customWidth="1"/>
    <col min="15885" max="15885" width="11.44140625" style="71" customWidth="1"/>
    <col min="15886" max="15886" width="11.6640625" style="71" customWidth="1"/>
    <col min="15887" max="16115" width="11.44140625" style="71" customWidth="1"/>
    <col min="16116" max="16128" width="9.109375" style="71"/>
    <col min="16129" max="16129" width="38.44140625" style="71" customWidth="1"/>
    <col min="16130" max="16130" width="2.44140625" style="71" customWidth="1"/>
    <col min="16131" max="16131" width="11.44140625" style="71" customWidth="1"/>
    <col min="16132" max="16132" width="2.44140625" style="71" customWidth="1"/>
    <col min="16133" max="16133" width="11.44140625" style="71" customWidth="1"/>
    <col min="16134" max="16134" width="2.44140625" style="71" customWidth="1"/>
    <col min="16135" max="16135" width="11.44140625" style="71" customWidth="1"/>
    <col min="16136" max="16136" width="2.44140625" style="71" customWidth="1"/>
    <col min="16137" max="16137" width="11.44140625" style="71" customWidth="1"/>
    <col min="16138" max="16138" width="2.44140625" style="71" customWidth="1"/>
    <col min="16139" max="16139" width="11.44140625" style="71" customWidth="1"/>
    <col min="16140" max="16140" width="2.44140625" style="71" customWidth="1"/>
    <col min="16141" max="16141" width="11.44140625" style="71" customWidth="1"/>
    <col min="16142" max="16142" width="11.6640625" style="71" customWidth="1"/>
    <col min="16143" max="16371" width="11.44140625" style="71" customWidth="1"/>
    <col min="16372" max="16384" width="9.109375" style="71"/>
  </cols>
  <sheetData>
    <row r="1" spans="1:14" ht="14.1" customHeight="1">
      <c r="A1"/>
      <c r="B1"/>
      <c r="C1" s="249"/>
      <c r="D1"/>
      <c r="F1"/>
      <c r="G1" s="249"/>
      <c r="H1"/>
      <c r="J1"/>
      <c r="K1" s="249"/>
      <c r="L1"/>
      <c r="N1"/>
    </row>
    <row r="2" spans="1:14" ht="29.1" customHeight="1">
      <c r="A2" s="315"/>
      <c r="B2" s="75"/>
      <c r="C2" s="363"/>
      <c r="D2" s="75"/>
      <c r="E2" s="364"/>
      <c r="F2" s="75"/>
      <c r="G2" s="363"/>
      <c r="H2" s="75"/>
      <c r="I2" s="364"/>
      <c r="J2" s="75"/>
      <c r="K2" s="363"/>
      <c r="L2" s="75"/>
      <c r="M2" s="364"/>
    </row>
    <row r="3" spans="1:14" ht="29.1" customHeight="1">
      <c r="A3" s="315" t="s">
        <v>83</v>
      </c>
      <c r="B3" s="75"/>
      <c r="C3" s="363"/>
      <c r="D3" s="75"/>
      <c r="E3" s="364"/>
      <c r="F3" s="75"/>
      <c r="G3" s="363"/>
      <c r="H3" s="75"/>
      <c r="I3" s="364"/>
      <c r="J3" s="75"/>
      <c r="K3" s="363"/>
      <c r="L3" s="75"/>
      <c r="M3" s="364"/>
    </row>
    <row r="4" spans="1:14" ht="2.25" customHeight="1">
      <c r="A4" s="75"/>
      <c r="B4" s="75"/>
      <c r="C4" s="363"/>
      <c r="D4" s="75"/>
      <c r="E4" s="364"/>
      <c r="F4" s="75"/>
      <c r="G4" s="363"/>
      <c r="H4" s="75"/>
      <c r="I4" s="364"/>
      <c r="J4" s="75"/>
      <c r="K4" s="363"/>
      <c r="L4" s="75"/>
      <c r="M4" s="364"/>
    </row>
    <row r="5" spans="1:14" ht="26.25" customHeight="1">
      <c r="A5" s="315" t="s">
        <v>84</v>
      </c>
      <c r="B5" s="75"/>
      <c r="C5" s="363"/>
      <c r="D5" s="75"/>
      <c r="F5" s="75"/>
      <c r="G5" s="363"/>
      <c r="H5" s="75"/>
      <c r="I5" s="364"/>
      <c r="J5" s="75"/>
      <c r="K5" s="363"/>
      <c r="L5" s="75"/>
      <c r="M5" s="364"/>
    </row>
    <row r="6" spans="1:14" ht="14.1" customHeight="1">
      <c r="A6" s="75"/>
      <c r="B6" s="75"/>
      <c r="C6" s="363"/>
      <c r="D6" s="75"/>
      <c r="E6" s="364"/>
      <c r="F6" s="75"/>
      <c r="G6" s="363"/>
      <c r="H6" s="75"/>
      <c r="I6" s="364"/>
      <c r="J6" s="75"/>
      <c r="K6" s="363"/>
      <c r="L6" s="75"/>
      <c r="M6" s="364"/>
    </row>
    <row r="7" spans="1:14" ht="14.1" customHeight="1" thickBot="1">
      <c r="A7" s="75" t="s">
        <v>105</v>
      </c>
      <c r="B7" s="75"/>
      <c r="C7" s="363"/>
      <c r="D7" s="75"/>
      <c r="E7" s="364"/>
      <c r="F7" s="75"/>
      <c r="G7" s="363"/>
      <c r="H7" s="75"/>
      <c r="I7" s="364"/>
      <c r="J7" s="75"/>
      <c r="K7" s="363" t="s">
        <v>10</v>
      </c>
      <c r="L7" s="75"/>
      <c r="M7" s="364"/>
    </row>
    <row r="8" spans="1:14" ht="14.1" customHeight="1">
      <c r="A8" s="318"/>
      <c r="B8" s="319"/>
      <c r="C8" s="365"/>
      <c r="D8" s="320"/>
      <c r="E8" s="366"/>
      <c r="F8" s="319"/>
      <c r="G8" s="365"/>
      <c r="H8" s="320"/>
      <c r="I8" s="366"/>
      <c r="J8" s="319"/>
      <c r="K8" s="365"/>
      <c r="L8" s="320"/>
      <c r="M8" s="367"/>
      <c r="N8" s="81"/>
    </row>
    <row r="9" spans="1:14" ht="14.1" customHeight="1">
      <c r="A9" s="323" t="s">
        <v>85</v>
      </c>
      <c r="B9" s="96"/>
      <c r="C9" s="368" t="s">
        <v>62</v>
      </c>
      <c r="D9" s="84"/>
      <c r="E9" s="369"/>
      <c r="F9" s="96"/>
      <c r="G9" s="368" t="s">
        <v>86</v>
      </c>
      <c r="H9" s="84"/>
      <c r="I9" s="369"/>
      <c r="J9" s="96"/>
      <c r="K9" s="368" t="s">
        <v>87</v>
      </c>
      <c r="L9" s="84"/>
      <c r="M9" s="370"/>
      <c r="N9" s="81"/>
    </row>
    <row r="10" spans="1:14" ht="14.1" customHeight="1">
      <c r="A10" s="323"/>
      <c r="B10" s="89"/>
      <c r="C10" s="371"/>
      <c r="D10" s="89"/>
      <c r="E10" s="372"/>
      <c r="F10" s="89"/>
      <c r="G10" s="371"/>
      <c r="H10" s="89"/>
      <c r="I10" s="372"/>
      <c r="J10" s="89"/>
      <c r="K10" s="371"/>
      <c r="L10" s="89"/>
      <c r="M10" s="373"/>
      <c r="N10" s="81"/>
    </row>
    <row r="11" spans="1:14" ht="14.1" customHeight="1">
      <c r="A11" s="323"/>
      <c r="B11" s="96"/>
      <c r="C11" s="374" t="s">
        <v>24</v>
      </c>
      <c r="D11" s="96"/>
      <c r="E11" s="369" t="s">
        <v>25</v>
      </c>
      <c r="F11" s="96"/>
      <c r="G11" s="374" t="s">
        <v>24</v>
      </c>
      <c r="H11" s="96"/>
      <c r="I11" s="369" t="s">
        <v>25</v>
      </c>
      <c r="J11" s="96"/>
      <c r="K11" s="374" t="s">
        <v>24</v>
      </c>
      <c r="L11" s="96"/>
      <c r="M11" s="370" t="s">
        <v>25</v>
      </c>
      <c r="N11" s="81"/>
    </row>
    <row r="12" spans="1:14" ht="14.1" customHeight="1">
      <c r="A12" s="330"/>
      <c r="B12" s="92"/>
      <c r="C12" s="375"/>
      <c r="D12" s="92"/>
      <c r="E12" s="376"/>
      <c r="F12" s="92"/>
      <c r="G12" s="375"/>
      <c r="H12" s="92"/>
      <c r="I12" s="376"/>
      <c r="J12" s="92"/>
      <c r="K12" s="375"/>
      <c r="L12" s="92"/>
      <c r="M12" s="377"/>
      <c r="N12" s="81"/>
    </row>
    <row r="13" spans="1:14" ht="14.1" customHeight="1">
      <c r="A13" s="323" t="s">
        <v>88</v>
      </c>
      <c r="B13" s="83"/>
      <c r="C13" s="378"/>
      <c r="D13" s="83"/>
      <c r="E13" s="379"/>
      <c r="F13" s="83"/>
      <c r="G13" s="378"/>
      <c r="H13" s="83"/>
      <c r="I13" s="379"/>
      <c r="J13" s="83"/>
      <c r="K13" s="378"/>
      <c r="L13" s="83"/>
      <c r="M13" s="380"/>
      <c r="N13" s="81"/>
    </row>
    <row r="14" spans="1:14" ht="14.1" customHeight="1">
      <c r="A14" s="323" t="s">
        <v>89</v>
      </c>
      <c r="B14" s="83"/>
      <c r="C14" s="378">
        <f>G14+K14</f>
        <v>2065</v>
      </c>
      <c r="D14" s="83"/>
      <c r="E14" s="379">
        <f>C14/C$39*100</f>
        <v>1.031597352316723</v>
      </c>
      <c r="F14" s="83"/>
      <c r="G14" s="378">
        <v>50</v>
      </c>
      <c r="H14" s="83"/>
      <c r="I14" s="379">
        <f>G14/G$39*100</f>
        <v>4.5764495904077614E-2</v>
      </c>
      <c r="J14" s="83"/>
      <c r="K14" s="378">
        <v>2015</v>
      </c>
      <c r="L14" s="83"/>
      <c r="M14" s="380">
        <f>K14/K$39*100</f>
        <v>2.2162340519137702</v>
      </c>
      <c r="N14" s="81"/>
    </row>
    <row r="15" spans="1:14" ht="14.1" customHeight="1">
      <c r="A15" s="323"/>
      <c r="B15" s="83"/>
      <c r="C15" s="378"/>
      <c r="D15" s="83"/>
      <c r="E15" s="379"/>
      <c r="F15" s="83"/>
      <c r="G15" s="378"/>
      <c r="H15" s="83"/>
      <c r="I15" s="379"/>
      <c r="J15" s="83"/>
      <c r="K15" s="378"/>
      <c r="L15" s="83"/>
      <c r="M15" s="380"/>
      <c r="N15" s="81"/>
    </row>
    <row r="16" spans="1:14" ht="14.1" customHeight="1">
      <c r="A16" s="323" t="s">
        <v>90</v>
      </c>
      <c r="B16" s="83"/>
      <c r="C16" s="378"/>
      <c r="D16" s="83"/>
      <c r="E16" s="379"/>
      <c r="F16" s="83"/>
      <c r="G16" s="378"/>
      <c r="H16" s="83"/>
      <c r="I16" s="379"/>
      <c r="J16" s="83"/>
      <c r="K16" s="378"/>
      <c r="L16" s="83"/>
      <c r="M16" s="380"/>
      <c r="N16" s="81"/>
    </row>
    <row r="17" spans="1:14" ht="14.1" customHeight="1">
      <c r="A17" s="323" t="s">
        <v>91</v>
      </c>
      <c r="B17" s="83"/>
      <c r="C17" s="378">
        <f>G17+K17</f>
        <v>2920</v>
      </c>
      <c r="D17" s="83"/>
      <c r="E17" s="379">
        <f>C17/C$39*100</f>
        <v>1.4587236168352691</v>
      </c>
      <c r="F17" s="83"/>
      <c r="G17" s="378">
        <v>605</v>
      </c>
      <c r="H17" s="83"/>
      <c r="I17" s="379">
        <v>0</v>
      </c>
      <c r="J17" s="83"/>
      <c r="K17" s="378">
        <v>2315</v>
      </c>
      <c r="L17" s="83"/>
      <c r="M17" s="380">
        <f>K17/K$39*100</f>
        <v>2.5461944566652002</v>
      </c>
      <c r="N17" s="81"/>
    </row>
    <row r="18" spans="1:14" ht="14.1" customHeight="1">
      <c r="A18" s="323"/>
      <c r="B18" s="83"/>
      <c r="C18" s="378"/>
      <c r="D18" s="83"/>
      <c r="E18" s="379"/>
      <c r="F18" s="83"/>
      <c r="G18" s="378"/>
      <c r="H18" s="83"/>
      <c r="I18" s="379"/>
      <c r="J18" s="83"/>
      <c r="K18" s="378"/>
      <c r="L18" s="83"/>
      <c r="M18" s="380"/>
      <c r="N18" s="81"/>
    </row>
    <row r="19" spans="1:14" ht="14.1" customHeight="1">
      <c r="A19" s="323" t="s">
        <v>92</v>
      </c>
      <c r="B19" s="83"/>
      <c r="C19" s="378">
        <f>G19+K19</f>
        <v>6120</v>
      </c>
      <c r="D19" s="83"/>
      <c r="E19" s="379">
        <f>C19/C$39*100</f>
        <v>3.0573248407643314</v>
      </c>
      <c r="F19" s="83"/>
      <c r="G19" s="378">
        <v>2310</v>
      </c>
      <c r="H19" s="83"/>
      <c r="I19" s="379">
        <f>G19/G$39*100</f>
        <v>2.1143197107683855</v>
      </c>
      <c r="J19" s="83"/>
      <c r="K19" s="378">
        <v>3810</v>
      </c>
      <c r="L19" s="83"/>
      <c r="M19" s="380">
        <f>K19/K$39*100</f>
        <v>4.190497140343159</v>
      </c>
      <c r="N19" s="81"/>
    </row>
    <row r="20" spans="1:14" ht="14.1" customHeight="1">
      <c r="A20" s="323"/>
      <c r="B20" s="83"/>
      <c r="C20" s="378"/>
      <c r="D20" s="83"/>
      <c r="E20" s="379"/>
      <c r="F20" s="83"/>
      <c r="G20" s="378"/>
      <c r="H20" s="83"/>
      <c r="I20" s="379"/>
      <c r="J20" s="83"/>
      <c r="K20" s="378"/>
      <c r="L20" s="83"/>
      <c r="M20" s="380"/>
      <c r="N20" s="81"/>
    </row>
    <row r="21" spans="1:14" ht="14.1" customHeight="1">
      <c r="A21" s="323" t="s">
        <v>93</v>
      </c>
      <c r="B21" s="83"/>
      <c r="C21" s="378">
        <f>G21+K21</f>
        <v>15750</v>
      </c>
      <c r="D21" s="83"/>
      <c r="E21" s="379">
        <f>C21/C$39*100</f>
        <v>7.8681153990258519</v>
      </c>
      <c r="F21" s="83"/>
      <c r="G21" s="378">
        <v>810</v>
      </c>
      <c r="H21" s="83"/>
      <c r="I21" s="379">
        <f>G21/G$39*100</f>
        <v>0.74138483364605734</v>
      </c>
      <c r="J21" s="83"/>
      <c r="K21" s="378">
        <v>14940</v>
      </c>
      <c r="L21" s="83"/>
      <c r="M21" s="380">
        <f>K21/K$39*100</f>
        <v>16.432028156621207</v>
      </c>
      <c r="N21" s="81"/>
    </row>
    <row r="22" spans="1:14" ht="14.1" customHeight="1">
      <c r="A22" s="323"/>
      <c r="B22" s="83"/>
      <c r="C22" s="378"/>
      <c r="D22" s="83"/>
      <c r="E22" s="379"/>
      <c r="F22" s="83"/>
      <c r="G22" s="378"/>
      <c r="H22" s="83"/>
      <c r="I22" s="379"/>
      <c r="J22" s="83"/>
      <c r="K22" s="378"/>
      <c r="L22" s="83"/>
      <c r="M22" s="380"/>
      <c r="N22" s="81"/>
    </row>
    <row r="23" spans="1:14" ht="14.1" customHeight="1">
      <c r="A23" s="323" t="s">
        <v>94</v>
      </c>
      <c r="B23" s="83"/>
      <c r="C23" s="378">
        <f>G23+K23</f>
        <v>24070</v>
      </c>
      <c r="D23" s="83"/>
      <c r="E23" s="379">
        <f>C23/C$39*100</f>
        <v>12.024478581241414</v>
      </c>
      <c r="F23" s="83"/>
      <c r="G23" s="378">
        <v>12910</v>
      </c>
      <c r="H23" s="83"/>
      <c r="I23" s="379">
        <f>G23/G$39*100</f>
        <v>11.81639284243284</v>
      </c>
      <c r="J23" s="83"/>
      <c r="K23" s="378">
        <v>11160</v>
      </c>
      <c r="L23" s="83"/>
      <c r="M23" s="380">
        <f>K23/K$39*100</f>
        <v>12.27452705675319</v>
      </c>
      <c r="N23" s="81"/>
    </row>
    <row r="24" spans="1:14" ht="14.1" customHeight="1">
      <c r="A24" s="323"/>
      <c r="B24" s="83"/>
      <c r="C24" s="378"/>
      <c r="D24" s="83"/>
      <c r="E24" s="379"/>
      <c r="F24" s="83"/>
      <c r="G24" s="378"/>
      <c r="H24" s="83"/>
      <c r="I24" s="379"/>
      <c r="J24" s="83"/>
      <c r="K24" s="378"/>
      <c r="L24" s="83"/>
      <c r="M24" s="380"/>
      <c r="N24" s="81"/>
    </row>
    <row r="25" spans="1:14" ht="14.1" customHeight="1">
      <c r="A25" s="323" t="s">
        <v>95</v>
      </c>
      <c r="B25" s="83"/>
      <c r="C25" s="378">
        <f>G25+K25</f>
        <v>33285</v>
      </c>
      <c r="D25" s="83"/>
      <c r="E25" s="379">
        <f>C25/C$39*100</f>
        <v>16.627950543274636</v>
      </c>
      <c r="F25" s="83"/>
      <c r="G25" s="378">
        <v>22245</v>
      </c>
      <c r="H25" s="83"/>
      <c r="I25" s="379">
        <f>G25/G$39*100</f>
        <v>20.360624227724131</v>
      </c>
      <c r="J25" s="83"/>
      <c r="K25" s="378">
        <v>11040</v>
      </c>
      <c r="L25" s="83"/>
      <c r="M25" s="380">
        <f>K25/K$39*100</f>
        <v>12.142542894852618</v>
      </c>
      <c r="N25" s="81"/>
    </row>
    <row r="26" spans="1:14" ht="14.1" customHeight="1">
      <c r="A26" s="323"/>
      <c r="B26" s="83"/>
      <c r="C26" s="378"/>
      <c r="D26" s="83"/>
      <c r="E26" s="379"/>
      <c r="F26" s="83"/>
      <c r="G26" s="378"/>
      <c r="H26" s="83"/>
      <c r="I26" s="379"/>
      <c r="J26" s="83"/>
      <c r="K26" s="378"/>
      <c r="L26" s="83"/>
      <c r="M26" s="380"/>
      <c r="N26" s="81"/>
    </row>
    <row r="27" spans="1:14" ht="14.1" customHeight="1">
      <c r="A27" s="323" t="s">
        <v>96</v>
      </c>
      <c r="B27" s="83"/>
      <c r="C27" s="378"/>
      <c r="D27" s="83"/>
      <c r="E27" s="379"/>
      <c r="F27" s="83"/>
      <c r="G27" s="378"/>
      <c r="H27" s="83"/>
      <c r="I27" s="379"/>
      <c r="J27" s="83"/>
      <c r="K27" s="378"/>
      <c r="L27" s="83"/>
      <c r="M27" s="380"/>
      <c r="N27" s="81"/>
    </row>
    <row r="28" spans="1:14" ht="14.1" customHeight="1">
      <c r="A28" s="323" t="s">
        <v>97</v>
      </c>
      <c r="B28" s="83"/>
      <c r="C28" s="378">
        <f>G28+K28</f>
        <v>13765</v>
      </c>
      <c r="D28" s="83"/>
      <c r="E28" s="379">
        <f>C28/C$39*100</f>
        <v>6.8764830773073564</v>
      </c>
      <c r="F28" s="83"/>
      <c r="G28" s="378">
        <v>4645</v>
      </c>
      <c r="H28" s="83"/>
      <c r="I28" s="379">
        <f>G28/G$39*100</f>
        <v>4.2515216694888105</v>
      </c>
      <c r="J28" s="83"/>
      <c r="K28" s="378">
        <v>9120</v>
      </c>
      <c r="L28" s="83"/>
      <c r="M28" s="380">
        <f>K28/K$39*100</f>
        <v>10.030796304443466</v>
      </c>
      <c r="N28" s="81"/>
    </row>
    <row r="29" spans="1:14" ht="14.1" customHeight="1">
      <c r="A29" s="323"/>
      <c r="B29" s="83"/>
      <c r="C29" s="378"/>
      <c r="D29" s="83"/>
      <c r="E29" s="379"/>
      <c r="F29" s="83"/>
      <c r="G29" s="378"/>
      <c r="H29" s="83"/>
      <c r="I29" s="379"/>
      <c r="J29" s="83"/>
      <c r="K29" s="378"/>
      <c r="L29" s="83"/>
      <c r="M29" s="380"/>
      <c r="N29" s="81"/>
    </row>
    <row r="30" spans="1:14" ht="14.1" customHeight="1">
      <c r="A30" s="323" t="s">
        <v>98</v>
      </c>
      <c r="B30" s="83"/>
      <c r="C30" s="378"/>
      <c r="D30" s="83"/>
      <c r="E30" s="379"/>
      <c r="F30" s="83"/>
      <c r="G30" s="378"/>
      <c r="H30" s="83"/>
      <c r="I30" s="379"/>
      <c r="J30" s="83"/>
      <c r="K30" s="378"/>
      <c r="L30" s="83"/>
      <c r="M30" s="380"/>
      <c r="N30" s="81"/>
    </row>
    <row r="31" spans="1:14" ht="14.1" customHeight="1">
      <c r="A31" s="323" t="s">
        <v>99</v>
      </c>
      <c r="B31" s="83"/>
      <c r="C31" s="378"/>
      <c r="D31" s="83"/>
      <c r="E31" s="379"/>
      <c r="F31" s="83"/>
      <c r="G31" s="378"/>
      <c r="H31" s="83"/>
      <c r="I31" s="379"/>
      <c r="J31" s="83"/>
      <c r="K31" s="378"/>
      <c r="L31" s="83"/>
      <c r="M31" s="380"/>
      <c r="N31" s="81"/>
    </row>
    <row r="32" spans="1:14" ht="14.1" customHeight="1">
      <c r="A32" s="323" t="s">
        <v>100</v>
      </c>
      <c r="B32" s="83"/>
      <c r="C32" s="378">
        <f>G32+K32</f>
        <v>23325</v>
      </c>
      <c r="D32" s="83"/>
      <c r="E32" s="379">
        <f>C32/C$39*100</f>
        <v>11.65230423379543</v>
      </c>
      <c r="F32" s="83"/>
      <c r="G32" s="378">
        <v>13290</v>
      </c>
      <c r="H32" s="83"/>
      <c r="I32" s="379">
        <f>G32/G$39*100</f>
        <v>12.16420301130383</v>
      </c>
      <c r="J32" s="83"/>
      <c r="K32" s="378">
        <v>10035</v>
      </c>
      <c r="L32" s="83"/>
      <c r="M32" s="380">
        <f>K32/K$39*100</f>
        <v>11.037175538935328</v>
      </c>
      <c r="N32" s="81"/>
    </row>
    <row r="33" spans="1:14" ht="14.1" customHeight="1">
      <c r="A33" s="323"/>
      <c r="B33" s="83"/>
      <c r="C33" s="378"/>
      <c r="D33" s="83"/>
      <c r="E33" s="379"/>
      <c r="F33" s="83"/>
      <c r="G33" s="378"/>
      <c r="H33" s="83"/>
      <c r="I33" s="379"/>
      <c r="J33" s="83"/>
      <c r="K33" s="378"/>
      <c r="L33" s="83"/>
      <c r="M33" s="380"/>
      <c r="N33" s="81"/>
    </row>
    <row r="34" spans="1:14" ht="14.1" customHeight="1">
      <c r="A34" s="323" t="s">
        <v>101</v>
      </c>
      <c r="B34" s="83"/>
      <c r="C34" s="378"/>
      <c r="D34" s="83"/>
      <c r="E34" s="379"/>
      <c r="F34" s="83"/>
      <c r="G34" s="378"/>
      <c r="H34" s="83"/>
      <c r="I34" s="379"/>
      <c r="J34" s="83"/>
      <c r="K34" s="378"/>
      <c r="L34" s="83"/>
      <c r="M34" s="380"/>
      <c r="N34" s="81"/>
    </row>
    <row r="35" spans="1:14" ht="14.1" customHeight="1">
      <c r="A35" s="323" t="s">
        <v>102</v>
      </c>
      <c r="B35" s="83"/>
      <c r="C35" s="378">
        <f>G35+K35</f>
        <v>78875</v>
      </c>
      <c r="D35" s="83"/>
      <c r="E35" s="379">
        <f>C35/C$39*100</f>
        <v>39.403022355438992</v>
      </c>
      <c r="F35" s="83"/>
      <c r="G35" s="378">
        <v>52390</v>
      </c>
      <c r="H35" s="83"/>
      <c r="I35" s="379">
        <f>G35/G$39*100</f>
        <v>47.952038808292521</v>
      </c>
      <c r="J35" s="83"/>
      <c r="K35" s="378">
        <v>26485</v>
      </c>
      <c r="L35" s="83"/>
      <c r="M35" s="380">
        <f>K35/K$39*100</f>
        <v>29.130004399472064</v>
      </c>
      <c r="N35" s="81"/>
    </row>
    <row r="36" spans="1:14" ht="14.1" customHeight="1">
      <c r="A36" s="323"/>
      <c r="B36" s="83"/>
      <c r="C36" s="378"/>
      <c r="D36" s="83"/>
      <c r="E36" s="379"/>
      <c r="F36" s="83"/>
      <c r="G36" s="378"/>
      <c r="H36" s="83"/>
      <c r="I36" s="379"/>
      <c r="J36" s="83"/>
      <c r="K36" s="378"/>
      <c r="L36" s="83"/>
      <c r="M36" s="380"/>
      <c r="N36" s="81"/>
    </row>
    <row r="37" spans="1:14" ht="14.1" customHeight="1">
      <c r="A37" s="323" t="s">
        <v>45</v>
      </c>
      <c r="B37" s="83"/>
      <c r="C37" s="378">
        <f>G37+K37</f>
        <v>0</v>
      </c>
      <c r="D37" s="83"/>
      <c r="E37" s="379">
        <f>C37/C$39*100</f>
        <v>0</v>
      </c>
      <c r="F37" s="83"/>
      <c r="G37" s="378">
        <v>0</v>
      </c>
      <c r="H37" s="83"/>
      <c r="I37" s="379">
        <f>G37/G$39*100</f>
        <v>0</v>
      </c>
      <c r="J37" s="83"/>
      <c r="K37" s="378">
        <v>0</v>
      </c>
      <c r="L37" s="83"/>
      <c r="M37" s="380">
        <f>K37/K$39*100</f>
        <v>0</v>
      </c>
      <c r="N37" s="81"/>
    </row>
    <row r="38" spans="1:14" ht="14.1" customHeight="1">
      <c r="A38" s="335"/>
      <c r="B38" s="336"/>
      <c r="C38" s="381"/>
      <c r="D38" s="336"/>
      <c r="E38" s="382"/>
      <c r="F38" s="336"/>
      <c r="G38" s="381"/>
      <c r="H38" s="336"/>
      <c r="I38" s="382"/>
      <c r="J38" s="336"/>
      <c r="K38" s="381"/>
      <c r="L38" s="336"/>
      <c r="M38" s="383"/>
      <c r="N38" s="81"/>
    </row>
    <row r="39" spans="1:14" ht="14.25" customHeight="1">
      <c r="A39" s="340" t="s">
        <v>34</v>
      </c>
      <c r="B39" s="341"/>
      <c r="C39" s="384">
        <f>SUM(C13:C37)</f>
        <v>200175</v>
      </c>
      <c r="D39" s="341"/>
      <c r="E39" s="385">
        <f>SUM(E14:E38)</f>
        <v>100</v>
      </c>
      <c r="F39" s="341"/>
      <c r="G39" s="384">
        <f>SUM(G13:G37)</f>
        <v>109255</v>
      </c>
      <c r="H39" s="341"/>
      <c r="I39" s="385">
        <v>100</v>
      </c>
      <c r="J39" s="341"/>
      <c r="K39" s="384">
        <f>SUM(K13:K37)</f>
        <v>90920</v>
      </c>
      <c r="L39" s="341"/>
      <c r="M39" s="386">
        <f>SUM(M14:M38)</f>
        <v>100</v>
      </c>
      <c r="N39" s="81"/>
    </row>
    <row r="40" spans="1:14" ht="14.1" customHeight="1">
      <c r="A40" s="340"/>
      <c r="B40" s="387"/>
      <c r="C40" s="388"/>
      <c r="D40" s="387"/>
      <c r="E40" s="389"/>
      <c r="F40" s="387"/>
      <c r="G40" s="388"/>
      <c r="H40" s="387"/>
      <c r="I40" s="389"/>
      <c r="J40" s="387"/>
      <c r="K40" s="388" t="s">
        <v>0</v>
      </c>
      <c r="L40" s="387"/>
      <c r="M40" s="390"/>
      <c r="N40" s="81"/>
    </row>
    <row r="41" spans="1:14" ht="14.1" customHeight="1" thickBot="1">
      <c r="A41" s="345"/>
      <c r="B41" s="346"/>
      <c r="C41" s="391"/>
      <c r="D41" s="346"/>
      <c r="E41" s="392"/>
      <c r="F41" s="346"/>
      <c r="G41" s="391"/>
      <c r="H41" s="346"/>
      <c r="I41" s="392"/>
      <c r="J41" s="346"/>
      <c r="K41" s="391"/>
      <c r="L41" s="346"/>
      <c r="M41" s="393"/>
      <c r="N41" s="81"/>
    </row>
    <row r="42" spans="1:14" ht="23.25" customHeight="1">
      <c r="A42" s="126"/>
      <c r="B42" s="126"/>
      <c r="C42" s="394"/>
      <c r="D42" s="126"/>
      <c r="E42" s="379"/>
      <c r="F42" s="126"/>
      <c r="G42" s="394"/>
      <c r="H42" s="126"/>
      <c r="I42" s="379"/>
      <c r="J42" s="126"/>
      <c r="K42" s="394"/>
      <c r="L42" s="126"/>
      <c r="M42" s="379"/>
    </row>
    <row r="43" spans="1:14" ht="24.75" customHeight="1">
      <c r="A43" s="71" t="s">
        <v>103</v>
      </c>
      <c r="C43" s="71"/>
      <c r="E43" s="250"/>
      <c r="G43" s="71"/>
      <c r="I43" s="250"/>
      <c r="K43" s="71"/>
      <c r="M43" s="250"/>
    </row>
    <row r="44" spans="1:14" ht="12" customHeight="1">
      <c r="A44" s="71" t="s">
        <v>104</v>
      </c>
      <c r="C44" s="71"/>
      <c r="E44" s="317"/>
      <c r="G44" s="71"/>
      <c r="I44" s="317"/>
      <c r="K44" s="71"/>
      <c r="M44" s="317"/>
    </row>
    <row r="45" spans="1:14" ht="13.5" customHeight="1">
      <c r="A45" s="71" t="s">
        <v>78</v>
      </c>
      <c r="C45" s="71"/>
      <c r="E45" s="317"/>
      <c r="G45" s="71"/>
      <c r="I45" s="317"/>
      <c r="K45" s="71"/>
      <c r="M45" s="317"/>
    </row>
    <row r="46" spans="1:14" ht="24.75" customHeight="1">
      <c r="C46" s="71"/>
      <c r="E46" s="317"/>
      <c r="G46" s="71"/>
      <c r="I46" s="317"/>
      <c r="K46" s="71"/>
      <c r="M46" s="317"/>
    </row>
    <row r="47" spans="1:14" ht="24.75" customHeight="1">
      <c r="C47" s="71"/>
      <c r="E47" s="317"/>
      <c r="G47" s="71"/>
      <c r="I47" s="317"/>
      <c r="K47" s="71"/>
      <c r="M47" s="317"/>
    </row>
    <row r="48" spans="1:14" ht="24.75" customHeight="1">
      <c r="C48" s="71"/>
      <c r="E48" s="71"/>
      <c r="G48" s="71"/>
      <c r="I48" s="71"/>
      <c r="K48" s="71"/>
      <c r="M48" s="71"/>
    </row>
    <row r="49" spans="3:13" ht="18.75" customHeight="1">
      <c r="C49" s="71"/>
      <c r="E49" s="71"/>
      <c r="G49" s="71"/>
      <c r="I49" s="71"/>
      <c r="K49" s="71"/>
      <c r="M49" s="71"/>
    </row>
    <row r="50" spans="3:13" ht="31.5" customHeight="1">
      <c r="C50" s="71"/>
      <c r="E50" s="71"/>
      <c r="G50" s="71"/>
      <c r="I50" s="71"/>
      <c r="K50" s="71"/>
      <c r="M50" s="71"/>
    </row>
    <row r="51" spans="3:13" ht="27" customHeight="1">
      <c r="C51" s="71"/>
      <c r="E51" s="71"/>
      <c r="G51" s="71"/>
      <c r="I51" s="71"/>
      <c r="K51" s="71"/>
      <c r="M51" s="71"/>
    </row>
    <row r="52" spans="3:13" ht="14.1" customHeight="1">
      <c r="C52" s="71"/>
      <c r="E52" s="71"/>
      <c r="G52" s="71"/>
      <c r="I52" s="71"/>
      <c r="K52" s="71"/>
      <c r="M52" s="71"/>
    </row>
    <row r="53" spans="3:13" ht="14.1" customHeight="1">
      <c r="C53" s="71"/>
      <c r="E53" s="71"/>
      <c r="G53" s="71"/>
      <c r="I53" s="71"/>
      <c r="K53" s="71"/>
      <c r="M53" s="71"/>
    </row>
    <row r="54" spans="3:13" ht="14.1" customHeight="1">
      <c r="C54" s="71"/>
      <c r="E54" s="71"/>
      <c r="G54" s="71"/>
      <c r="I54" s="71"/>
      <c r="K54" s="71"/>
      <c r="M54" s="71"/>
    </row>
    <row r="55" spans="3:13" ht="14.1" customHeight="1">
      <c r="C55" s="71"/>
      <c r="E55" s="71"/>
      <c r="G55" s="71"/>
      <c r="I55" s="71"/>
      <c r="K55" s="71"/>
      <c r="M55" s="71"/>
    </row>
    <row r="56" spans="3:13" ht="14.1" customHeight="1">
      <c r="C56" s="71"/>
      <c r="E56" s="71"/>
      <c r="G56" s="71"/>
      <c r="I56" s="71"/>
      <c r="K56" s="71"/>
      <c r="M56" s="71"/>
    </row>
    <row r="57" spans="3:13" ht="14.1" customHeight="1">
      <c r="C57" s="71"/>
      <c r="E57" s="71"/>
      <c r="G57" s="71"/>
      <c r="I57" s="71"/>
      <c r="K57" s="71"/>
      <c r="M57" s="71"/>
    </row>
    <row r="58" spans="3:13" ht="14.1" customHeight="1">
      <c r="C58" s="71"/>
      <c r="E58" s="71"/>
      <c r="G58" s="71"/>
      <c r="I58" s="71"/>
      <c r="K58" s="71"/>
      <c r="M58" s="71"/>
    </row>
    <row r="59" spans="3:13" ht="14.1" customHeight="1">
      <c r="C59" s="71"/>
      <c r="E59" s="71"/>
      <c r="G59" s="71"/>
      <c r="I59" s="71"/>
      <c r="K59" s="71"/>
      <c r="M59" s="71"/>
    </row>
    <row r="60" spans="3:13" ht="14.1" customHeight="1">
      <c r="C60" s="71"/>
      <c r="E60" s="71"/>
      <c r="G60" s="71"/>
      <c r="I60" s="71"/>
      <c r="K60" s="71"/>
      <c r="M60" s="71"/>
    </row>
    <row r="61" spans="3:13" ht="14.1" customHeight="1">
      <c r="C61" s="71"/>
      <c r="E61" s="71"/>
      <c r="G61" s="71"/>
      <c r="I61" s="71"/>
      <c r="K61" s="71"/>
      <c r="M61" s="71"/>
    </row>
    <row r="62" spans="3:13" ht="14.1" customHeight="1">
      <c r="C62" s="71"/>
      <c r="E62" s="71"/>
      <c r="G62" s="71"/>
      <c r="I62" s="71"/>
      <c r="K62" s="71"/>
      <c r="M62" s="71"/>
    </row>
    <row r="63" spans="3:13" ht="14.1" customHeight="1">
      <c r="C63" s="71"/>
      <c r="E63" s="71"/>
      <c r="G63" s="71"/>
      <c r="I63" s="71"/>
      <c r="K63" s="71"/>
      <c r="M63" s="71"/>
    </row>
    <row r="64" spans="3:13" ht="14.1" customHeight="1">
      <c r="C64" s="71"/>
      <c r="E64" s="71"/>
      <c r="G64" s="71"/>
      <c r="I64" s="71"/>
      <c r="K64" s="71"/>
      <c r="M64" s="71"/>
    </row>
    <row r="65" spans="3:13" ht="14.1" customHeight="1">
      <c r="C65" s="71"/>
      <c r="E65" s="71"/>
      <c r="G65" s="71"/>
      <c r="I65" s="71"/>
      <c r="K65" s="71"/>
      <c r="M65" s="71"/>
    </row>
    <row r="66" spans="3:13" ht="14.1" customHeight="1">
      <c r="C66" s="71"/>
      <c r="E66" s="71"/>
      <c r="G66" s="71"/>
      <c r="I66" s="71"/>
      <c r="K66" s="71"/>
      <c r="M66" s="71"/>
    </row>
    <row r="67" spans="3:13" ht="14.1" customHeight="1">
      <c r="C67" s="71"/>
      <c r="E67" s="71"/>
      <c r="G67" s="71"/>
      <c r="I67" s="71"/>
      <c r="K67" s="71"/>
      <c r="M67" s="71"/>
    </row>
    <row r="68" spans="3:13" ht="14.1" customHeight="1">
      <c r="C68" s="71"/>
      <c r="E68" s="71"/>
      <c r="G68" s="71"/>
      <c r="I68" s="71"/>
      <c r="K68" s="71"/>
      <c r="M68" s="71"/>
    </row>
    <row r="69" spans="3:13" ht="14.1" customHeight="1">
      <c r="C69" s="71"/>
      <c r="E69" s="71"/>
      <c r="G69" s="71"/>
      <c r="I69" s="71"/>
      <c r="K69" s="71"/>
      <c r="M69" s="71"/>
    </row>
    <row r="70" spans="3:13" ht="14.1" customHeight="1">
      <c r="C70" s="71"/>
      <c r="E70" s="71"/>
      <c r="G70" s="71"/>
      <c r="I70" s="71"/>
      <c r="K70" s="71"/>
      <c r="M70" s="71"/>
    </row>
    <row r="71" spans="3:13" ht="14.1" customHeight="1">
      <c r="C71" s="71"/>
      <c r="E71" s="71"/>
      <c r="G71" s="71"/>
      <c r="I71" s="71"/>
      <c r="K71" s="71"/>
      <c r="M71" s="71"/>
    </row>
    <row r="72" spans="3:13" ht="14.1" customHeight="1">
      <c r="C72" s="71"/>
      <c r="E72" s="71"/>
      <c r="G72" s="71"/>
      <c r="I72" s="71"/>
      <c r="K72" s="71"/>
      <c r="M72" s="71"/>
    </row>
    <row r="73" spans="3:13" ht="14.1" customHeight="1">
      <c r="C73" s="71"/>
      <c r="E73" s="71"/>
      <c r="G73" s="71"/>
      <c r="I73" s="71"/>
      <c r="K73" s="71"/>
      <c r="M73" s="71"/>
    </row>
    <row r="74" spans="3:13" ht="14.1" customHeight="1">
      <c r="C74" s="71"/>
      <c r="E74" s="71"/>
      <c r="G74" s="71"/>
      <c r="I74" s="71"/>
      <c r="K74" s="71"/>
      <c r="M74" s="71"/>
    </row>
    <row r="75" spans="3:13" ht="14.1" customHeight="1">
      <c r="C75" s="71"/>
      <c r="E75" s="71"/>
      <c r="G75" s="71"/>
      <c r="I75" s="71"/>
      <c r="K75" s="71"/>
      <c r="M75" s="71"/>
    </row>
    <row r="76" spans="3:13" ht="14.1" customHeight="1">
      <c r="C76" s="71"/>
      <c r="E76" s="71"/>
      <c r="G76" s="71"/>
      <c r="I76" s="71"/>
      <c r="K76" s="71"/>
      <c r="M76" s="71"/>
    </row>
    <row r="77" spans="3:13" ht="14.1" customHeight="1">
      <c r="C77" s="71"/>
      <c r="E77" s="71"/>
      <c r="G77" s="71"/>
      <c r="I77" s="71"/>
      <c r="K77" s="71"/>
      <c r="M77" s="71"/>
    </row>
    <row r="78" spans="3:13" ht="14.1" customHeight="1">
      <c r="C78" s="71"/>
      <c r="E78" s="71"/>
      <c r="G78" s="71"/>
      <c r="I78" s="71"/>
      <c r="K78" s="71"/>
      <c r="M78" s="71"/>
    </row>
    <row r="79" spans="3:13" ht="14.1" customHeight="1">
      <c r="C79" s="71"/>
      <c r="E79" s="71"/>
      <c r="G79" s="71"/>
      <c r="I79" s="71"/>
      <c r="K79" s="71"/>
      <c r="M79" s="71"/>
    </row>
    <row r="80" spans="3:13" ht="14.1" customHeight="1">
      <c r="C80" s="71"/>
      <c r="E80" s="71"/>
      <c r="G80" s="71"/>
      <c r="I80" s="71"/>
      <c r="K80" s="71"/>
      <c r="M80" s="71"/>
    </row>
    <row r="81" spans="3:13" ht="14.1" customHeight="1">
      <c r="C81" s="71"/>
      <c r="E81" s="71"/>
      <c r="G81" s="71"/>
      <c r="I81" s="71"/>
      <c r="K81" s="71"/>
      <c r="M81" s="71"/>
    </row>
    <row r="82" spans="3:13" ht="14.1" customHeight="1">
      <c r="C82" s="71"/>
      <c r="E82" s="71"/>
      <c r="G82" s="71"/>
      <c r="I82" s="71"/>
      <c r="K82" s="71"/>
      <c r="M82" s="71"/>
    </row>
    <row r="83" spans="3:13" ht="14.1" customHeight="1">
      <c r="C83" s="71"/>
      <c r="E83" s="71"/>
      <c r="G83" s="71"/>
      <c r="I83" s="71"/>
      <c r="K83" s="71"/>
      <c r="M83" s="71"/>
    </row>
    <row r="84" spans="3:13" ht="14.1" customHeight="1">
      <c r="C84" s="71"/>
      <c r="E84" s="71"/>
      <c r="G84" s="71"/>
      <c r="I84" s="71"/>
      <c r="K84" s="71"/>
      <c r="M84" s="71"/>
    </row>
    <row r="85" spans="3:13" ht="14.1" customHeight="1">
      <c r="C85" s="71"/>
      <c r="E85" s="71"/>
      <c r="G85" s="71"/>
      <c r="I85" s="71"/>
      <c r="K85" s="71"/>
      <c r="M85" s="71"/>
    </row>
    <row r="86" spans="3:13" ht="13.5" customHeight="1">
      <c r="C86" s="71"/>
      <c r="E86" s="71"/>
      <c r="G86" s="71"/>
      <c r="I86" s="71"/>
      <c r="K86" s="71"/>
      <c r="M86" s="71"/>
    </row>
    <row r="87" spans="3:13" ht="14.1" customHeight="1">
      <c r="C87" s="71"/>
      <c r="E87" s="71"/>
      <c r="G87" s="71"/>
      <c r="I87" s="71"/>
      <c r="K87" s="71"/>
      <c r="M87" s="71"/>
    </row>
    <row r="88" spans="3:13" ht="14.1" customHeight="1">
      <c r="C88" s="71"/>
      <c r="E88" s="71"/>
      <c r="G88" s="71"/>
      <c r="I88" s="71"/>
      <c r="K88" s="71"/>
      <c r="M88" s="71"/>
    </row>
    <row r="89" spans="3:13">
      <c r="C89" s="71"/>
      <c r="E89" s="71"/>
      <c r="G89" s="71"/>
      <c r="I89" s="71"/>
      <c r="K89" s="71"/>
      <c r="M89" s="71"/>
    </row>
    <row r="90" spans="3:13">
      <c r="C90" s="71"/>
      <c r="E90" s="71"/>
      <c r="G90" s="71"/>
      <c r="I90" s="71"/>
      <c r="K90" s="71"/>
      <c r="M90" s="71"/>
    </row>
    <row r="91" spans="3:13">
      <c r="C91" s="71"/>
      <c r="E91" s="71"/>
      <c r="G91" s="71"/>
      <c r="I91" s="71"/>
      <c r="K91" s="71"/>
      <c r="M91" s="71"/>
    </row>
    <row r="92" spans="3:13">
      <c r="C92" s="71"/>
      <c r="E92" s="71"/>
      <c r="G92" s="71"/>
      <c r="I92" s="71"/>
      <c r="K92" s="71"/>
      <c r="M92" s="71"/>
    </row>
    <row r="93" spans="3:13">
      <c r="C93" s="71"/>
      <c r="E93" s="71"/>
      <c r="G93" s="71"/>
      <c r="I93" s="71"/>
      <c r="K93" s="71"/>
      <c r="M93" s="71"/>
    </row>
    <row r="94" spans="3:13">
      <c r="C94" s="71"/>
      <c r="E94" s="71"/>
      <c r="G94" s="71"/>
      <c r="I94" s="71"/>
      <c r="K94" s="71"/>
      <c r="M94" s="71"/>
    </row>
    <row r="95" spans="3:13">
      <c r="C95" s="71"/>
      <c r="E95" s="71"/>
      <c r="G95" s="71"/>
      <c r="I95" s="71"/>
      <c r="K95" s="71"/>
      <c r="M95" s="71"/>
    </row>
    <row r="96" spans="3:13">
      <c r="C96" s="71"/>
      <c r="E96" s="71"/>
      <c r="G96" s="71"/>
      <c r="I96" s="71"/>
      <c r="K96" s="71"/>
      <c r="M96" s="71"/>
    </row>
    <row r="97" spans="3:13">
      <c r="C97" s="71"/>
      <c r="E97" s="71"/>
      <c r="G97" s="71"/>
      <c r="I97" s="71"/>
      <c r="K97" s="71"/>
      <c r="M97" s="71"/>
    </row>
    <row r="98" spans="3:13">
      <c r="C98" s="71"/>
      <c r="E98" s="71"/>
      <c r="G98" s="71"/>
      <c r="I98" s="71"/>
      <c r="K98" s="71"/>
      <c r="M98" s="71"/>
    </row>
    <row r="99" spans="3:13" ht="14.1" customHeight="1">
      <c r="C99" s="71"/>
      <c r="E99" s="71"/>
      <c r="G99" s="71"/>
      <c r="I99" s="71"/>
      <c r="K99" s="71"/>
      <c r="M99" s="71"/>
    </row>
    <row r="100" spans="3:13" ht="14.1" customHeight="1">
      <c r="C100" s="71"/>
      <c r="E100" s="71"/>
      <c r="G100" s="71"/>
      <c r="I100" s="71"/>
      <c r="K100" s="71"/>
      <c r="M100" s="71"/>
    </row>
    <row r="101" spans="3:13" ht="14.1" customHeight="1">
      <c r="C101" s="71"/>
      <c r="E101" s="71"/>
      <c r="G101" s="71"/>
      <c r="I101" s="71"/>
      <c r="K101" s="71"/>
      <c r="M101" s="71"/>
    </row>
    <row r="102" spans="3:13" ht="14.1" customHeight="1">
      <c r="C102" s="71"/>
      <c r="E102" s="71"/>
      <c r="G102" s="71"/>
      <c r="I102" s="71"/>
      <c r="K102" s="71"/>
      <c r="M102" s="71"/>
    </row>
    <row r="103" spans="3:13" ht="14.1" customHeight="1">
      <c r="C103" s="71"/>
      <c r="E103" s="71"/>
      <c r="G103" s="71"/>
      <c r="I103" s="71"/>
      <c r="K103" s="71"/>
      <c r="M103" s="71"/>
    </row>
    <row r="104" spans="3:13" ht="14.1" customHeight="1">
      <c r="C104" s="71"/>
      <c r="E104" s="71"/>
      <c r="G104" s="71"/>
      <c r="I104" s="71"/>
      <c r="K104" s="71"/>
      <c r="M104" s="71"/>
    </row>
    <row r="105" spans="3:13" ht="14.1" customHeight="1">
      <c r="C105" s="71"/>
      <c r="E105" s="71"/>
      <c r="G105" s="71"/>
      <c r="I105" s="71"/>
      <c r="K105" s="71"/>
      <c r="M105" s="71"/>
    </row>
    <row r="106" spans="3:13" ht="14.1" customHeight="1">
      <c r="C106" s="71"/>
      <c r="E106" s="71"/>
      <c r="G106" s="71"/>
      <c r="I106" s="71"/>
      <c r="K106" s="71"/>
      <c r="M106" s="71"/>
    </row>
    <row r="107" spans="3:13" ht="14.1" customHeight="1">
      <c r="C107" s="71"/>
      <c r="E107" s="71"/>
      <c r="G107" s="71"/>
      <c r="I107" s="71"/>
      <c r="K107" s="71"/>
      <c r="M107" s="71"/>
    </row>
    <row r="108" spans="3:13" ht="14.1" customHeight="1">
      <c r="C108" s="71"/>
      <c r="E108" s="71"/>
      <c r="G108" s="71"/>
      <c r="I108" s="71"/>
      <c r="K108" s="71"/>
      <c r="M108" s="71"/>
    </row>
    <row r="109" spans="3:13" ht="14.1" customHeight="1">
      <c r="C109" s="71"/>
      <c r="E109" s="71"/>
      <c r="G109" s="71"/>
      <c r="I109" s="71"/>
      <c r="K109" s="71"/>
      <c r="M109" s="71"/>
    </row>
    <row r="110" spans="3:13" ht="14.1" customHeight="1">
      <c r="C110" s="71"/>
      <c r="E110" s="71"/>
      <c r="G110" s="71"/>
      <c r="I110" s="71"/>
      <c r="K110" s="71"/>
      <c r="M110" s="71"/>
    </row>
    <row r="111" spans="3:13" ht="14.1" customHeight="1">
      <c r="C111" s="71"/>
      <c r="E111" s="71"/>
      <c r="G111" s="71"/>
      <c r="I111" s="71"/>
      <c r="K111" s="71"/>
      <c r="M111" s="71"/>
    </row>
    <row r="112" spans="3:13" ht="14.1" customHeight="1">
      <c r="C112" s="71"/>
      <c r="E112" s="71"/>
      <c r="G112" s="71"/>
      <c r="I112" s="71"/>
      <c r="K112" s="71"/>
      <c r="M112" s="71"/>
    </row>
    <row r="113" spans="3:13" ht="14.1" customHeight="1">
      <c r="C113" s="71"/>
      <c r="E113" s="71"/>
      <c r="G113" s="71"/>
      <c r="I113" s="71"/>
      <c r="K113" s="71"/>
      <c r="M113" s="71"/>
    </row>
    <row r="114" spans="3:13" ht="14.1" customHeight="1">
      <c r="C114" s="71"/>
      <c r="E114" s="71"/>
      <c r="G114" s="71"/>
      <c r="I114" s="71"/>
      <c r="K114" s="71"/>
      <c r="M114" s="71"/>
    </row>
    <row r="115" spans="3:13" ht="14.1" customHeight="1">
      <c r="C115" s="71"/>
      <c r="E115" s="71"/>
      <c r="G115" s="71"/>
      <c r="I115" s="71"/>
      <c r="K115" s="71"/>
      <c r="M115" s="71"/>
    </row>
    <row r="116" spans="3:13" ht="14.1" customHeight="1">
      <c r="C116" s="71"/>
      <c r="E116" s="71"/>
      <c r="G116" s="71"/>
      <c r="I116" s="71"/>
      <c r="K116" s="71"/>
      <c r="M116" s="71"/>
    </row>
    <row r="117" spans="3:13" ht="14.1" customHeight="1">
      <c r="C117" s="71"/>
      <c r="E117" s="71"/>
      <c r="G117" s="71"/>
      <c r="I117" s="71"/>
      <c r="K117" s="71"/>
      <c r="M117" s="71"/>
    </row>
    <row r="118" spans="3:13" ht="14.1" customHeight="1">
      <c r="C118" s="71"/>
      <c r="E118" s="71"/>
      <c r="G118" s="71"/>
      <c r="I118" s="71"/>
      <c r="K118" s="71"/>
      <c r="M118" s="71"/>
    </row>
    <row r="119" spans="3:13" ht="14.1" customHeight="1">
      <c r="C119" s="71"/>
      <c r="E119" s="71"/>
      <c r="G119" s="71"/>
      <c r="I119" s="71"/>
      <c r="K119" s="71"/>
      <c r="M119" s="71"/>
    </row>
    <row r="120" spans="3:13" ht="14.1" customHeight="1">
      <c r="C120" s="71"/>
      <c r="E120" s="71"/>
      <c r="G120" s="71"/>
      <c r="I120" s="71"/>
      <c r="K120" s="71"/>
      <c r="M120" s="71"/>
    </row>
    <row r="121" spans="3:13">
      <c r="C121" s="71"/>
      <c r="E121" s="71"/>
      <c r="G121" s="71"/>
      <c r="I121" s="71"/>
      <c r="K121" s="71"/>
      <c r="M121" s="71"/>
    </row>
    <row r="122" spans="3:13">
      <c r="C122" s="71"/>
      <c r="E122" s="71"/>
      <c r="G122" s="71"/>
      <c r="I122" s="71"/>
      <c r="K122" s="71"/>
      <c r="M122" s="71"/>
    </row>
    <row r="123" spans="3:13">
      <c r="C123" s="71"/>
      <c r="E123" s="71"/>
      <c r="G123" s="71"/>
      <c r="I123" s="71"/>
      <c r="K123" s="71"/>
      <c r="M123" s="71"/>
    </row>
    <row r="124" spans="3:13">
      <c r="C124" s="71"/>
      <c r="E124" s="71"/>
      <c r="G124" s="71"/>
      <c r="I124" s="71"/>
      <c r="K124" s="71"/>
      <c r="M124" s="71"/>
    </row>
    <row r="125" spans="3:13">
      <c r="C125" s="71"/>
      <c r="E125" s="71"/>
      <c r="G125" s="71"/>
      <c r="I125" s="71"/>
      <c r="K125" s="71"/>
      <c r="M125" s="71"/>
    </row>
    <row r="163" spans="9:14" ht="20.399999999999999">
      <c r="I163" s="396"/>
      <c r="J163" s="397"/>
      <c r="K163" s="398"/>
      <c r="L163" s="397"/>
      <c r="M163" s="396"/>
      <c r="N163" s="397"/>
    </row>
    <row r="164" spans="9:14" ht="20.399999999999999">
      <c r="I164" s="396"/>
      <c r="J164" s="397"/>
      <c r="K164" s="398"/>
      <c r="L164" s="397"/>
      <c r="M164" s="396"/>
      <c r="N164" s="397"/>
    </row>
    <row r="165" spans="9:14" ht="20.399999999999999">
      <c r="I165" s="396"/>
      <c r="J165" s="397"/>
      <c r="K165" s="398"/>
      <c r="L165" s="397"/>
      <c r="M165" s="396"/>
      <c r="N165" s="397"/>
    </row>
    <row r="166" spans="9:14" ht="20.399999999999999">
      <c r="I166" s="396"/>
      <c r="J166" s="397"/>
      <c r="K166" s="398"/>
      <c r="L166" s="397"/>
      <c r="M166" s="396"/>
      <c r="N166" s="397"/>
    </row>
    <row r="167" spans="9:14" ht="20.399999999999999">
      <c r="I167" s="396"/>
      <c r="J167" s="397"/>
      <c r="K167" s="398"/>
      <c r="L167" s="397"/>
      <c r="M167" s="396"/>
      <c r="N167" s="397"/>
    </row>
    <row r="168" spans="9:14" ht="20.399999999999999">
      <c r="I168" s="396"/>
      <c r="J168" s="397"/>
      <c r="K168" s="398"/>
      <c r="L168" s="397"/>
      <c r="M168" s="396"/>
      <c r="N168" s="397"/>
    </row>
    <row r="169" spans="9:14" ht="20.399999999999999">
      <c r="I169" s="396"/>
      <c r="J169" s="397"/>
      <c r="K169" s="398"/>
      <c r="L169" s="397"/>
      <c r="M169" s="396"/>
      <c r="N169" s="397"/>
    </row>
    <row r="170" spans="9:14" ht="20.399999999999999">
      <c r="I170" s="396"/>
      <c r="J170" s="397"/>
      <c r="K170" s="398"/>
      <c r="L170" s="397"/>
      <c r="M170" s="396"/>
      <c r="N170" s="397"/>
    </row>
    <row r="171" spans="9:14" ht="20.399999999999999">
      <c r="I171" s="396"/>
      <c r="J171" s="397"/>
      <c r="K171" s="398"/>
      <c r="L171" s="397"/>
      <c r="M171" s="396"/>
      <c r="N171" s="397"/>
    </row>
    <row r="172" spans="9:14" ht="20.399999999999999">
      <c r="I172" s="396"/>
      <c r="J172" s="397"/>
      <c r="K172" s="398"/>
      <c r="L172" s="397"/>
      <c r="M172" s="396"/>
      <c r="N172" s="397"/>
    </row>
    <row r="173" spans="9:14" ht="20.399999999999999">
      <c r="I173" s="396"/>
      <c r="J173" s="397"/>
      <c r="K173" s="398"/>
      <c r="L173" s="397"/>
      <c r="M173" s="396"/>
      <c r="N173" s="397"/>
    </row>
    <row r="174" spans="9:14" ht="20.399999999999999">
      <c r="I174" s="396"/>
      <c r="J174" s="397"/>
      <c r="K174" s="398"/>
      <c r="L174" s="397"/>
      <c r="M174" s="396"/>
      <c r="N174" s="397"/>
    </row>
    <row r="175" spans="9:14" ht="20.399999999999999">
      <c r="I175" s="396"/>
      <c r="J175" s="397"/>
      <c r="K175" s="398"/>
      <c r="L175" s="397"/>
      <c r="M175" s="396"/>
      <c r="N175" s="397"/>
    </row>
    <row r="176" spans="9:14" ht="20.399999999999999">
      <c r="I176" s="396"/>
      <c r="J176" s="397"/>
      <c r="K176" s="398"/>
      <c r="L176" s="397"/>
      <c r="M176" s="396"/>
      <c r="N176" s="397"/>
    </row>
    <row r="177" spans="9:14" ht="20.399999999999999">
      <c r="I177" s="396"/>
      <c r="J177" s="397"/>
      <c r="K177" s="398"/>
      <c r="L177" s="397"/>
      <c r="M177" s="396"/>
      <c r="N177" s="397"/>
    </row>
    <row r="178" spans="9:14" ht="20.399999999999999">
      <c r="I178" s="396"/>
      <c r="J178" s="397"/>
      <c r="K178" s="398"/>
      <c r="L178" s="397"/>
      <c r="M178" s="396"/>
      <c r="N178" s="397"/>
    </row>
    <row r="179" spans="9:14" ht="20.399999999999999">
      <c r="I179" s="396"/>
      <c r="J179" s="397"/>
      <c r="K179" s="398"/>
      <c r="L179" s="397"/>
      <c r="M179" s="396"/>
      <c r="N179" s="397"/>
    </row>
    <row r="180" spans="9:14" ht="20.399999999999999">
      <c r="I180" s="396"/>
      <c r="J180" s="397"/>
      <c r="K180" s="398"/>
      <c r="L180" s="397"/>
      <c r="M180" s="396"/>
      <c r="N180" s="397"/>
    </row>
    <row r="181" spans="9:14" ht="20.399999999999999">
      <c r="I181" s="396"/>
      <c r="J181" s="397"/>
      <c r="K181" s="398"/>
      <c r="L181" s="397"/>
      <c r="M181" s="396"/>
      <c r="N181" s="397"/>
    </row>
    <row r="182" spans="9:14" ht="20.399999999999999">
      <c r="I182" s="396"/>
      <c r="J182" s="397"/>
      <c r="K182" s="398"/>
      <c r="L182" s="397"/>
      <c r="M182" s="396"/>
      <c r="N182" s="397"/>
    </row>
    <row r="183" spans="9:14" ht="20.399999999999999">
      <c r="I183" s="396"/>
      <c r="J183" s="397"/>
      <c r="K183" s="398"/>
      <c r="L183" s="397"/>
      <c r="M183" s="396"/>
      <c r="N183" s="397"/>
    </row>
    <row r="184" spans="9:14" ht="20.399999999999999">
      <c r="I184" s="396"/>
      <c r="J184" s="397"/>
      <c r="K184" s="398"/>
      <c r="L184" s="397"/>
      <c r="M184" s="396"/>
      <c r="N184" s="397"/>
    </row>
    <row r="185" spans="9:14" ht="20.399999999999999">
      <c r="I185" s="396"/>
      <c r="J185" s="397"/>
      <c r="K185" s="398"/>
      <c r="L185" s="397"/>
      <c r="M185" s="396"/>
      <c r="N185" s="397"/>
    </row>
    <row r="186" spans="9:14" ht="20.399999999999999">
      <c r="I186" s="396"/>
      <c r="J186" s="397"/>
      <c r="K186" s="398"/>
      <c r="L186" s="397"/>
      <c r="M186" s="396"/>
      <c r="N186" s="397"/>
    </row>
    <row r="187" spans="9:14" ht="20.399999999999999">
      <c r="I187" s="396"/>
      <c r="J187" s="397"/>
      <c r="K187" s="398"/>
      <c r="L187" s="397"/>
      <c r="M187" s="396"/>
      <c r="N187" s="397"/>
    </row>
    <row r="188" spans="9:14" ht="20.399999999999999">
      <c r="I188" s="396"/>
      <c r="J188" s="397"/>
      <c r="K188" s="398"/>
      <c r="L188" s="397"/>
      <c r="M188" s="396"/>
      <c r="N188" s="397"/>
    </row>
    <row r="189" spans="9:14" ht="20.399999999999999">
      <c r="I189" s="396"/>
      <c r="J189" s="397"/>
      <c r="K189" s="398"/>
      <c r="L189" s="397"/>
      <c r="M189" s="396"/>
      <c r="N189" s="397"/>
    </row>
    <row r="190" spans="9:14" ht="20.399999999999999">
      <c r="I190" s="396"/>
      <c r="J190" s="397"/>
      <c r="K190" s="398"/>
      <c r="L190" s="397"/>
      <c r="M190" s="396"/>
      <c r="N190" s="397"/>
    </row>
    <row r="191" spans="9:14" ht="20.399999999999999">
      <c r="I191" s="396"/>
      <c r="J191" s="397"/>
      <c r="K191" s="398"/>
      <c r="L191" s="397"/>
      <c r="M191" s="396"/>
      <c r="N191" s="397"/>
    </row>
    <row r="192" spans="9:14" ht="20.399999999999999">
      <c r="I192" s="396"/>
      <c r="J192" s="397"/>
      <c r="K192" s="398"/>
      <c r="L192" s="397"/>
      <c r="M192" s="396"/>
      <c r="N192" s="397"/>
    </row>
    <row r="193" spans="9:14" ht="20.399999999999999">
      <c r="I193" s="396"/>
      <c r="J193" s="397"/>
      <c r="K193" s="398"/>
      <c r="L193" s="397"/>
      <c r="M193" s="396"/>
      <c r="N193" s="397"/>
    </row>
    <row r="194" spans="9:14" ht="20.399999999999999">
      <c r="I194" s="396"/>
      <c r="J194" s="397"/>
      <c r="K194" s="398"/>
      <c r="L194" s="397"/>
      <c r="M194" s="396"/>
      <c r="N194" s="397"/>
    </row>
    <row r="195" spans="9:14" ht="20.399999999999999">
      <c r="I195" s="396"/>
      <c r="J195" s="397"/>
      <c r="K195" s="398"/>
      <c r="L195" s="397"/>
      <c r="M195" s="396"/>
      <c r="N195" s="397"/>
    </row>
    <row r="196" spans="9:14" ht="20.399999999999999">
      <c r="I196" s="396"/>
      <c r="J196" s="397"/>
      <c r="K196" s="398"/>
      <c r="L196" s="397"/>
      <c r="M196" s="396"/>
      <c r="N196" s="397"/>
    </row>
    <row r="197" spans="9:14" ht="20.399999999999999">
      <c r="I197" s="396"/>
      <c r="J197" s="397"/>
      <c r="K197" s="398"/>
      <c r="L197" s="397"/>
      <c r="M197" s="396"/>
      <c r="N197" s="397"/>
    </row>
    <row r="198" spans="9:14" ht="20.399999999999999">
      <c r="I198" s="396"/>
      <c r="J198" s="397"/>
      <c r="K198" s="398"/>
      <c r="L198" s="397"/>
      <c r="M198" s="396"/>
      <c r="N198" s="397"/>
    </row>
    <row r="199" spans="9:14" ht="20.399999999999999">
      <c r="I199" s="396"/>
      <c r="J199" s="397"/>
      <c r="K199" s="398"/>
      <c r="L199" s="397"/>
      <c r="M199" s="396"/>
      <c r="N199" s="397"/>
    </row>
    <row r="200" spans="9:14" ht="20.399999999999999">
      <c r="I200" s="396"/>
      <c r="J200" s="397"/>
      <c r="K200" s="398"/>
      <c r="L200" s="397"/>
      <c r="M200" s="396"/>
      <c r="N200" s="39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0"/>
  <sheetViews>
    <sheetView workbookViewId="0">
      <selection activeCell="L32" sqref="L32"/>
    </sheetView>
  </sheetViews>
  <sheetFormatPr defaultRowHeight="14.4"/>
  <cols>
    <col min="1" max="1" width="10.44140625" style="71" customWidth="1"/>
    <col min="2" max="2" width="38.6640625" style="71" customWidth="1"/>
    <col min="3" max="3" width="2.44140625" style="71" customWidth="1"/>
    <col min="4" max="4" width="11.44140625" style="71" customWidth="1"/>
    <col min="5" max="5" width="2.44140625" style="71" customWidth="1"/>
    <col min="6" max="6" width="12.33203125" style="317" customWidth="1"/>
    <col min="7" max="7" width="2.44140625" style="71" customWidth="1"/>
    <col min="8" max="8" width="11.44140625" style="71" customWidth="1"/>
    <col min="9" max="9" width="2.44140625" style="71" customWidth="1"/>
    <col min="10" max="10" width="12.33203125" style="317" customWidth="1"/>
    <col min="11" max="11" width="2.44140625" style="71" customWidth="1"/>
    <col min="12" max="12" width="11.44140625" style="71" customWidth="1"/>
    <col min="13" max="13" width="2.44140625" style="71" customWidth="1"/>
    <col min="14" max="14" width="11.44140625" style="317" customWidth="1"/>
    <col min="15" max="15" width="2.44140625" style="71" customWidth="1"/>
    <col min="16" max="255" width="11.44140625" style="71" customWidth="1"/>
    <col min="256" max="256" width="9.109375" style="71"/>
    <col min="257" max="257" width="10.44140625" style="71" customWidth="1"/>
    <col min="258" max="258" width="38.6640625" style="71" customWidth="1"/>
    <col min="259" max="259" width="2.44140625" style="71" customWidth="1"/>
    <col min="260" max="260" width="11.44140625" style="71" customWidth="1"/>
    <col min="261" max="261" width="2.44140625" style="71" customWidth="1"/>
    <col min="262" max="262" width="12.33203125" style="71" customWidth="1"/>
    <col min="263" max="263" width="2.44140625" style="71" customWidth="1"/>
    <col min="264" max="264" width="11.44140625" style="71" customWidth="1"/>
    <col min="265" max="265" width="2.44140625" style="71" customWidth="1"/>
    <col min="266" max="266" width="12.33203125" style="71" customWidth="1"/>
    <col min="267" max="267" width="2.44140625" style="71" customWidth="1"/>
    <col min="268" max="268" width="11.44140625" style="71" customWidth="1"/>
    <col min="269" max="269" width="2.44140625" style="71" customWidth="1"/>
    <col min="270" max="270" width="11.44140625" style="71" customWidth="1"/>
    <col min="271" max="271" width="2.44140625" style="71" customWidth="1"/>
    <col min="272" max="511" width="11.44140625" style="71" customWidth="1"/>
    <col min="512" max="512" width="9.109375" style="71"/>
    <col min="513" max="513" width="10.44140625" style="71" customWidth="1"/>
    <col min="514" max="514" width="38.6640625" style="71" customWidth="1"/>
    <col min="515" max="515" width="2.44140625" style="71" customWidth="1"/>
    <col min="516" max="516" width="11.44140625" style="71" customWidth="1"/>
    <col min="517" max="517" width="2.44140625" style="71" customWidth="1"/>
    <col min="518" max="518" width="12.33203125" style="71" customWidth="1"/>
    <col min="519" max="519" width="2.44140625" style="71" customWidth="1"/>
    <col min="520" max="520" width="11.44140625" style="71" customWidth="1"/>
    <col min="521" max="521" width="2.44140625" style="71" customWidth="1"/>
    <col min="522" max="522" width="12.33203125" style="71" customWidth="1"/>
    <col min="523" max="523" width="2.44140625" style="71" customWidth="1"/>
    <col min="524" max="524" width="11.44140625" style="71" customWidth="1"/>
    <col min="525" max="525" width="2.44140625" style="71" customWidth="1"/>
    <col min="526" max="526" width="11.44140625" style="71" customWidth="1"/>
    <col min="527" max="527" width="2.44140625" style="71" customWidth="1"/>
    <col min="528" max="767" width="11.44140625" style="71" customWidth="1"/>
    <col min="768" max="768" width="9.109375" style="71"/>
    <col min="769" max="769" width="10.44140625" style="71" customWidth="1"/>
    <col min="770" max="770" width="38.6640625" style="71" customWidth="1"/>
    <col min="771" max="771" width="2.44140625" style="71" customWidth="1"/>
    <col min="772" max="772" width="11.44140625" style="71" customWidth="1"/>
    <col min="773" max="773" width="2.44140625" style="71" customWidth="1"/>
    <col min="774" max="774" width="12.33203125" style="71" customWidth="1"/>
    <col min="775" max="775" width="2.44140625" style="71" customWidth="1"/>
    <col min="776" max="776" width="11.44140625" style="71" customWidth="1"/>
    <col min="777" max="777" width="2.44140625" style="71" customWidth="1"/>
    <col min="778" max="778" width="12.33203125" style="71" customWidth="1"/>
    <col min="779" max="779" width="2.44140625" style="71" customWidth="1"/>
    <col min="780" max="780" width="11.44140625" style="71" customWidth="1"/>
    <col min="781" max="781" width="2.44140625" style="71" customWidth="1"/>
    <col min="782" max="782" width="11.44140625" style="71" customWidth="1"/>
    <col min="783" max="783" width="2.44140625" style="71" customWidth="1"/>
    <col min="784" max="1023" width="11.44140625" style="71" customWidth="1"/>
    <col min="1024" max="1024" width="9.109375" style="71"/>
    <col min="1025" max="1025" width="10.44140625" style="71" customWidth="1"/>
    <col min="1026" max="1026" width="38.6640625" style="71" customWidth="1"/>
    <col min="1027" max="1027" width="2.44140625" style="71" customWidth="1"/>
    <col min="1028" max="1028" width="11.44140625" style="71" customWidth="1"/>
    <col min="1029" max="1029" width="2.44140625" style="71" customWidth="1"/>
    <col min="1030" max="1030" width="12.33203125" style="71" customWidth="1"/>
    <col min="1031" max="1031" width="2.44140625" style="71" customWidth="1"/>
    <col min="1032" max="1032" width="11.44140625" style="71" customWidth="1"/>
    <col min="1033" max="1033" width="2.44140625" style="71" customWidth="1"/>
    <col min="1034" max="1034" width="12.33203125" style="71" customWidth="1"/>
    <col min="1035" max="1035" width="2.44140625" style="71" customWidth="1"/>
    <col min="1036" max="1036" width="11.44140625" style="71" customWidth="1"/>
    <col min="1037" max="1037" width="2.44140625" style="71" customWidth="1"/>
    <col min="1038" max="1038" width="11.44140625" style="71" customWidth="1"/>
    <col min="1039" max="1039" width="2.44140625" style="71" customWidth="1"/>
    <col min="1040" max="1279" width="11.44140625" style="71" customWidth="1"/>
    <col min="1280" max="1280" width="9.109375" style="71"/>
    <col min="1281" max="1281" width="10.44140625" style="71" customWidth="1"/>
    <col min="1282" max="1282" width="38.6640625" style="71" customWidth="1"/>
    <col min="1283" max="1283" width="2.44140625" style="71" customWidth="1"/>
    <col min="1284" max="1284" width="11.44140625" style="71" customWidth="1"/>
    <col min="1285" max="1285" width="2.44140625" style="71" customWidth="1"/>
    <col min="1286" max="1286" width="12.33203125" style="71" customWidth="1"/>
    <col min="1287" max="1287" width="2.44140625" style="71" customWidth="1"/>
    <col min="1288" max="1288" width="11.44140625" style="71" customWidth="1"/>
    <col min="1289" max="1289" width="2.44140625" style="71" customWidth="1"/>
    <col min="1290" max="1290" width="12.33203125" style="71" customWidth="1"/>
    <col min="1291" max="1291" width="2.44140625" style="71" customWidth="1"/>
    <col min="1292" max="1292" width="11.44140625" style="71" customWidth="1"/>
    <col min="1293" max="1293" width="2.44140625" style="71" customWidth="1"/>
    <col min="1294" max="1294" width="11.44140625" style="71" customWidth="1"/>
    <col min="1295" max="1295" width="2.44140625" style="71" customWidth="1"/>
    <col min="1296" max="1535" width="11.44140625" style="71" customWidth="1"/>
    <col min="1536" max="1536" width="9.109375" style="71"/>
    <col min="1537" max="1537" width="10.44140625" style="71" customWidth="1"/>
    <col min="1538" max="1538" width="38.6640625" style="71" customWidth="1"/>
    <col min="1539" max="1539" width="2.44140625" style="71" customWidth="1"/>
    <col min="1540" max="1540" width="11.44140625" style="71" customWidth="1"/>
    <col min="1541" max="1541" width="2.44140625" style="71" customWidth="1"/>
    <col min="1542" max="1542" width="12.33203125" style="71" customWidth="1"/>
    <col min="1543" max="1543" width="2.44140625" style="71" customWidth="1"/>
    <col min="1544" max="1544" width="11.44140625" style="71" customWidth="1"/>
    <col min="1545" max="1545" width="2.44140625" style="71" customWidth="1"/>
    <col min="1546" max="1546" width="12.33203125" style="71" customWidth="1"/>
    <col min="1547" max="1547" width="2.44140625" style="71" customWidth="1"/>
    <col min="1548" max="1548" width="11.44140625" style="71" customWidth="1"/>
    <col min="1549" max="1549" width="2.44140625" style="71" customWidth="1"/>
    <col min="1550" max="1550" width="11.44140625" style="71" customWidth="1"/>
    <col min="1551" max="1551" width="2.44140625" style="71" customWidth="1"/>
    <col min="1552" max="1791" width="11.44140625" style="71" customWidth="1"/>
    <col min="1792" max="1792" width="9.109375" style="71"/>
    <col min="1793" max="1793" width="10.44140625" style="71" customWidth="1"/>
    <col min="1794" max="1794" width="38.6640625" style="71" customWidth="1"/>
    <col min="1795" max="1795" width="2.44140625" style="71" customWidth="1"/>
    <col min="1796" max="1796" width="11.44140625" style="71" customWidth="1"/>
    <col min="1797" max="1797" width="2.44140625" style="71" customWidth="1"/>
    <col min="1798" max="1798" width="12.33203125" style="71" customWidth="1"/>
    <col min="1799" max="1799" width="2.44140625" style="71" customWidth="1"/>
    <col min="1800" max="1800" width="11.44140625" style="71" customWidth="1"/>
    <col min="1801" max="1801" width="2.44140625" style="71" customWidth="1"/>
    <col min="1802" max="1802" width="12.33203125" style="71" customWidth="1"/>
    <col min="1803" max="1803" width="2.44140625" style="71" customWidth="1"/>
    <col min="1804" max="1804" width="11.44140625" style="71" customWidth="1"/>
    <col min="1805" max="1805" width="2.44140625" style="71" customWidth="1"/>
    <col min="1806" max="1806" width="11.44140625" style="71" customWidth="1"/>
    <col min="1807" max="1807" width="2.44140625" style="71" customWidth="1"/>
    <col min="1808" max="2047" width="11.44140625" style="71" customWidth="1"/>
    <col min="2048" max="2048" width="9.109375" style="71"/>
    <col min="2049" max="2049" width="10.44140625" style="71" customWidth="1"/>
    <col min="2050" max="2050" width="38.6640625" style="71" customWidth="1"/>
    <col min="2051" max="2051" width="2.44140625" style="71" customWidth="1"/>
    <col min="2052" max="2052" width="11.44140625" style="71" customWidth="1"/>
    <col min="2053" max="2053" width="2.44140625" style="71" customWidth="1"/>
    <col min="2054" max="2054" width="12.33203125" style="71" customWidth="1"/>
    <col min="2055" max="2055" width="2.44140625" style="71" customWidth="1"/>
    <col min="2056" max="2056" width="11.44140625" style="71" customWidth="1"/>
    <col min="2057" max="2057" width="2.44140625" style="71" customWidth="1"/>
    <col min="2058" max="2058" width="12.33203125" style="71" customWidth="1"/>
    <col min="2059" max="2059" width="2.44140625" style="71" customWidth="1"/>
    <col min="2060" max="2060" width="11.44140625" style="71" customWidth="1"/>
    <col min="2061" max="2061" width="2.44140625" style="71" customWidth="1"/>
    <col min="2062" max="2062" width="11.44140625" style="71" customWidth="1"/>
    <col min="2063" max="2063" width="2.44140625" style="71" customWidth="1"/>
    <col min="2064" max="2303" width="11.44140625" style="71" customWidth="1"/>
    <col min="2304" max="2304" width="9.109375" style="71"/>
    <col min="2305" max="2305" width="10.44140625" style="71" customWidth="1"/>
    <col min="2306" max="2306" width="38.6640625" style="71" customWidth="1"/>
    <col min="2307" max="2307" width="2.44140625" style="71" customWidth="1"/>
    <col min="2308" max="2308" width="11.44140625" style="71" customWidth="1"/>
    <col min="2309" max="2309" width="2.44140625" style="71" customWidth="1"/>
    <col min="2310" max="2310" width="12.33203125" style="71" customWidth="1"/>
    <col min="2311" max="2311" width="2.44140625" style="71" customWidth="1"/>
    <col min="2312" max="2312" width="11.44140625" style="71" customWidth="1"/>
    <col min="2313" max="2313" width="2.44140625" style="71" customWidth="1"/>
    <col min="2314" max="2314" width="12.33203125" style="71" customWidth="1"/>
    <col min="2315" max="2315" width="2.44140625" style="71" customWidth="1"/>
    <col min="2316" max="2316" width="11.44140625" style="71" customWidth="1"/>
    <col min="2317" max="2317" width="2.44140625" style="71" customWidth="1"/>
    <col min="2318" max="2318" width="11.44140625" style="71" customWidth="1"/>
    <col min="2319" max="2319" width="2.44140625" style="71" customWidth="1"/>
    <col min="2320" max="2559" width="11.44140625" style="71" customWidth="1"/>
    <col min="2560" max="2560" width="9.109375" style="71"/>
    <col min="2561" max="2561" width="10.44140625" style="71" customWidth="1"/>
    <col min="2562" max="2562" width="38.6640625" style="71" customWidth="1"/>
    <col min="2563" max="2563" width="2.44140625" style="71" customWidth="1"/>
    <col min="2564" max="2564" width="11.44140625" style="71" customWidth="1"/>
    <col min="2565" max="2565" width="2.44140625" style="71" customWidth="1"/>
    <col min="2566" max="2566" width="12.33203125" style="71" customWidth="1"/>
    <col min="2567" max="2567" width="2.44140625" style="71" customWidth="1"/>
    <col min="2568" max="2568" width="11.44140625" style="71" customWidth="1"/>
    <col min="2569" max="2569" width="2.44140625" style="71" customWidth="1"/>
    <col min="2570" max="2570" width="12.33203125" style="71" customWidth="1"/>
    <col min="2571" max="2571" width="2.44140625" style="71" customWidth="1"/>
    <col min="2572" max="2572" width="11.44140625" style="71" customWidth="1"/>
    <col min="2573" max="2573" width="2.44140625" style="71" customWidth="1"/>
    <col min="2574" max="2574" width="11.44140625" style="71" customWidth="1"/>
    <col min="2575" max="2575" width="2.44140625" style="71" customWidth="1"/>
    <col min="2576" max="2815" width="11.44140625" style="71" customWidth="1"/>
    <col min="2816" max="2816" width="9.109375" style="71"/>
    <col min="2817" max="2817" width="10.44140625" style="71" customWidth="1"/>
    <col min="2818" max="2818" width="38.6640625" style="71" customWidth="1"/>
    <col min="2819" max="2819" width="2.44140625" style="71" customWidth="1"/>
    <col min="2820" max="2820" width="11.44140625" style="71" customWidth="1"/>
    <col min="2821" max="2821" width="2.44140625" style="71" customWidth="1"/>
    <col min="2822" max="2822" width="12.33203125" style="71" customWidth="1"/>
    <col min="2823" max="2823" width="2.44140625" style="71" customWidth="1"/>
    <col min="2824" max="2824" width="11.44140625" style="71" customWidth="1"/>
    <col min="2825" max="2825" width="2.44140625" style="71" customWidth="1"/>
    <col min="2826" max="2826" width="12.33203125" style="71" customWidth="1"/>
    <col min="2827" max="2827" width="2.44140625" style="71" customWidth="1"/>
    <col min="2828" max="2828" width="11.44140625" style="71" customWidth="1"/>
    <col min="2829" max="2829" width="2.44140625" style="71" customWidth="1"/>
    <col min="2830" max="2830" width="11.44140625" style="71" customWidth="1"/>
    <col min="2831" max="2831" width="2.44140625" style="71" customWidth="1"/>
    <col min="2832" max="3071" width="11.44140625" style="71" customWidth="1"/>
    <col min="3072" max="3072" width="9.109375" style="71"/>
    <col min="3073" max="3073" width="10.44140625" style="71" customWidth="1"/>
    <col min="3074" max="3074" width="38.6640625" style="71" customWidth="1"/>
    <col min="3075" max="3075" width="2.44140625" style="71" customWidth="1"/>
    <col min="3076" max="3076" width="11.44140625" style="71" customWidth="1"/>
    <col min="3077" max="3077" width="2.44140625" style="71" customWidth="1"/>
    <col min="3078" max="3078" width="12.33203125" style="71" customWidth="1"/>
    <col min="3079" max="3079" width="2.44140625" style="71" customWidth="1"/>
    <col min="3080" max="3080" width="11.44140625" style="71" customWidth="1"/>
    <col min="3081" max="3081" width="2.44140625" style="71" customWidth="1"/>
    <col min="3082" max="3082" width="12.33203125" style="71" customWidth="1"/>
    <col min="3083" max="3083" width="2.44140625" style="71" customWidth="1"/>
    <col min="3084" max="3084" width="11.44140625" style="71" customWidth="1"/>
    <col min="3085" max="3085" width="2.44140625" style="71" customWidth="1"/>
    <col min="3086" max="3086" width="11.44140625" style="71" customWidth="1"/>
    <col min="3087" max="3087" width="2.44140625" style="71" customWidth="1"/>
    <col min="3088" max="3327" width="11.44140625" style="71" customWidth="1"/>
    <col min="3328" max="3328" width="9.109375" style="71"/>
    <col min="3329" max="3329" width="10.44140625" style="71" customWidth="1"/>
    <col min="3330" max="3330" width="38.6640625" style="71" customWidth="1"/>
    <col min="3331" max="3331" width="2.44140625" style="71" customWidth="1"/>
    <col min="3332" max="3332" width="11.44140625" style="71" customWidth="1"/>
    <col min="3333" max="3333" width="2.44140625" style="71" customWidth="1"/>
    <col min="3334" max="3334" width="12.33203125" style="71" customWidth="1"/>
    <col min="3335" max="3335" width="2.44140625" style="71" customWidth="1"/>
    <col min="3336" max="3336" width="11.44140625" style="71" customWidth="1"/>
    <col min="3337" max="3337" width="2.44140625" style="71" customWidth="1"/>
    <col min="3338" max="3338" width="12.33203125" style="71" customWidth="1"/>
    <col min="3339" max="3339" width="2.44140625" style="71" customWidth="1"/>
    <col min="3340" max="3340" width="11.44140625" style="71" customWidth="1"/>
    <col min="3341" max="3341" width="2.44140625" style="71" customWidth="1"/>
    <col min="3342" max="3342" width="11.44140625" style="71" customWidth="1"/>
    <col min="3343" max="3343" width="2.44140625" style="71" customWidth="1"/>
    <col min="3344" max="3583" width="11.44140625" style="71" customWidth="1"/>
    <col min="3584" max="3584" width="9.109375" style="71"/>
    <col min="3585" max="3585" width="10.44140625" style="71" customWidth="1"/>
    <col min="3586" max="3586" width="38.6640625" style="71" customWidth="1"/>
    <col min="3587" max="3587" width="2.44140625" style="71" customWidth="1"/>
    <col min="3588" max="3588" width="11.44140625" style="71" customWidth="1"/>
    <col min="3589" max="3589" width="2.44140625" style="71" customWidth="1"/>
    <col min="3590" max="3590" width="12.33203125" style="71" customWidth="1"/>
    <col min="3591" max="3591" width="2.44140625" style="71" customWidth="1"/>
    <col min="3592" max="3592" width="11.44140625" style="71" customWidth="1"/>
    <col min="3593" max="3593" width="2.44140625" style="71" customWidth="1"/>
    <col min="3594" max="3594" width="12.33203125" style="71" customWidth="1"/>
    <col min="3595" max="3595" width="2.44140625" style="71" customWidth="1"/>
    <col min="3596" max="3596" width="11.44140625" style="71" customWidth="1"/>
    <col min="3597" max="3597" width="2.44140625" style="71" customWidth="1"/>
    <col min="3598" max="3598" width="11.44140625" style="71" customWidth="1"/>
    <col min="3599" max="3599" width="2.44140625" style="71" customWidth="1"/>
    <col min="3600" max="3839" width="11.44140625" style="71" customWidth="1"/>
    <col min="3840" max="3840" width="9.109375" style="71"/>
    <col min="3841" max="3841" width="10.44140625" style="71" customWidth="1"/>
    <col min="3842" max="3842" width="38.6640625" style="71" customWidth="1"/>
    <col min="3843" max="3843" width="2.44140625" style="71" customWidth="1"/>
    <col min="3844" max="3844" width="11.44140625" style="71" customWidth="1"/>
    <col min="3845" max="3845" width="2.44140625" style="71" customWidth="1"/>
    <col min="3846" max="3846" width="12.33203125" style="71" customWidth="1"/>
    <col min="3847" max="3847" width="2.44140625" style="71" customWidth="1"/>
    <col min="3848" max="3848" width="11.44140625" style="71" customWidth="1"/>
    <col min="3849" max="3849" width="2.44140625" style="71" customWidth="1"/>
    <col min="3850" max="3850" width="12.33203125" style="71" customWidth="1"/>
    <col min="3851" max="3851" width="2.44140625" style="71" customWidth="1"/>
    <col min="3852" max="3852" width="11.44140625" style="71" customWidth="1"/>
    <col min="3853" max="3853" width="2.44140625" style="71" customWidth="1"/>
    <col min="3854" max="3854" width="11.44140625" style="71" customWidth="1"/>
    <col min="3855" max="3855" width="2.44140625" style="71" customWidth="1"/>
    <col min="3856" max="4095" width="11.44140625" style="71" customWidth="1"/>
    <col min="4096" max="4096" width="9.109375" style="71"/>
    <col min="4097" max="4097" width="10.44140625" style="71" customWidth="1"/>
    <col min="4098" max="4098" width="38.6640625" style="71" customWidth="1"/>
    <col min="4099" max="4099" width="2.44140625" style="71" customWidth="1"/>
    <col min="4100" max="4100" width="11.44140625" style="71" customWidth="1"/>
    <col min="4101" max="4101" width="2.44140625" style="71" customWidth="1"/>
    <col min="4102" max="4102" width="12.33203125" style="71" customWidth="1"/>
    <col min="4103" max="4103" width="2.44140625" style="71" customWidth="1"/>
    <col min="4104" max="4104" width="11.44140625" style="71" customWidth="1"/>
    <col min="4105" max="4105" width="2.44140625" style="71" customWidth="1"/>
    <col min="4106" max="4106" width="12.33203125" style="71" customWidth="1"/>
    <col min="4107" max="4107" width="2.44140625" style="71" customWidth="1"/>
    <col min="4108" max="4108" width="11.44140625" style="71" customWidth="1"/>
    <col min="4109" max="4109" width="2.44140625" style="71" customWidth="1"/>
    <col min="4110" max="4110" width="11.44140625" style="71" customWidth="1"/>
    <col min="4111" max="4111" width="2.44140625" style="71" customWidth="1"/>
    <col min="4112" max="4351" width="11.44140625" style="71" customWidth="1"/>
    <col min="4352" max="4352" width="9.109375" style="71"/>
    <col min="4353" max="4353" width="10.44140625" style="71" customWidth="1"/>
    <col min="4354" max="4354" width="38.6640625" style="71" customWidth="1"/>
    <col min="4355" max="4355" width="2.44140625" style="71" customWidth="1"/>
    <col min="4356" max="4356" width="11.44140625" style="71" customWidth="1"/>
    <col min="4357" max="4357" width="2.44140625" style="71" customWidth="1"/>
    <col min="4358" max="4358" width="12.33203125" style="71" customWidth="1"/>
    <col min="4359" max="4359" width="2.44140625" style="71" customWidth="1"/>
    <col min="4360" max="4360" width="11.44140625" style="71" customWidth="1"/>
    <col min="4361" max="4361" width="2.44140625" style="71" customWidth="1"/>
    <col min="4362" max="4362" width="12.33203125" style="71" customWidth="1"/>
    <col min="4363" max="4363" width="2.44140625" style="71" customWidth="1"/>
    <col min="4364" max="4364" width="11.44140625" style="71" customWidth="1"/>
    <col min="4365" max="4365" width="2.44140625" style="71" customWidth="1"/>
    <col min="4366" max="4366" width="11.44140625" style="71" customWidth="1"/>
    <col min="4367" max="4367" width="2.44140625" style="71" customWidth="1"/>
    <col min="4368" max="4607" width="11.44140625" style="71" customWidth="1"/>
    <col min="4608" max="4608" width="9.109375" style="71"/>
    <col min="4609" max="4609" width="10.44140625" style="71" customWidth="1"/>
    <col min="4610" max="4610" width="38.6640625" style="71" customWidth="1"/>
    <col min="4611" max="4611" width="2.44140625" style="71" customWidth="1"/>
    <col min="4612" max="4612" width="11.44140625" style="71" customWidth="1"/>
    <col min="4613" max="4613" width="2.44140625" style="71" customWidth="1"/>
    <col min="4614" max="4614" width="12.33203125" style="71" customWidth="1"/>
    <col min="4615" max="4615" width="2.44140625" style="71" customWidth="1"/>
    <col min="4616" max="4616" width="11.44140625" style="71" customWidth="1"/>
    <col min="4617" max="4617" width="2.44140625" style="71" customWidth="1"/>
    <col min="4618" max="4618" width="12.33203125" style="71" customWidth="1"/>
    <col min="4619" max="4619" width="2.44140625" style="71" customWidth="1"/>
    <col min="4620" max="4620" width="11.44140625" style="71" customWidth="1"/>
    <col min="4621" max="4621" width="2.44140625" style="71" customWidth="1"/>
    <col min="4622" max="4622" width="11.44140625" style="71" customWidth="1"/>
    <col min="4623" max="4623" width="2.44140625" style="71" customWidth="1"/>
    <col min="4624" max="4863" width="11.44140625" style="71" customWidth="1"/>
    <col min="4864" max="4864" width="9.109375" style="71"/>
    <col min="4865" max="4865" width="10.44140625" style="71" customWidth="1"/>
    <col min="4866" max="4866" width="38.6640625" style="71" customWidth="1"/>
    <col min="4867" max="4867" width="2.44140625" style="71" customWidth="1"/>
    <col min="4868" max="4868" width="11.44140625" style="71" customWidth="1"/>
    <col min="4869" max="4869" width="2.44140625" style="71" customWidth="1"/>
    <col min="4870" max="4870" width="12.33203125" style="71" customWidth="1"/>
    <col min="4871" max="4871" width="2.44140625" style="71" customWidth="1"/>
    <col min="4872" max="4872" width="11.44140625" style="71" customWidth="1"/>
    <col min="4873" max="4873" width="2.44140625" style="71" customWidth="1"/>
    <col min="4874" max="4874" width="12.33203125" style="71" customWidth="1"/>
    <col min="4875" max="4875" width="2.44140625" style="71" customWidth="1"/>
    <col min="4876" max="4876" width="11.44140625" style="71" customWidth="1"/>
    <col min="4877" max="4877" width="2.44140625" style="71" customWidth="1"/>
    <col min="4878" max="4878" width="11.44140625" style="71" customWidth="1"/>
    <col min="4879" max="4879" width="2.44140625" style="71" customWidth="1"/>
    <col min="4880" max="5119" width="11.44140625" style="71" customWidth="1"/>
    <col min="5120" max="5120" width="9.109375" style="71"/>
    <col min="5121" max="5121" width="10.44140625" style="71" customWidth="1"/>
    <col min="5122" max="5122" width="38.6640625" style="71" customWidth="1"/>
    <col min="5123" max="5123" width="2.44140625" style="71" customWidth="1"/>
    <col min="5124" max="5124" width="11.44140625" style="71" customWidth="1"/>
    <col min="5125" max="5125" width="2.44140625" style="71" customWidth="1"/>
    <col min="5126" max="5126" width="12.33203125" style="71" customWidth="1"/>
    <col min="5127" max="5127" width="2.44140625" style="71" customWidth="1"/>
    <col min="5128" max="5128" width="11.44140625" style="71" customWidth="1"/>
    <col min="5129" max="5129" width="2.44140625" style="71" customWidth="1"/>
    <col min="5130" max="5130" width="12.33203125" style="71" customWidth="1"/>
    <col min="5131" max="5131" width="2.44140625" style="71" customWidth="1"/>
    <col min="5132" max="5132" width="11.44140625" style="71" customWidth="1"/>
    <col min="5133" max="5133" width="2.44140625" style="71" customWidth="1"/>
    <col min="5134" max="5134" width="11.44140625" style="71" customWidth="1"/>
    <col min="5135" max="5135" width="2.44140625" style="71" customWidth="1"/>
    <col min="5136" max="5375" width="11.44140625" style="71" customWidth="1"/>
    <col min="5376" max="5376" width="9.109375" style="71"/>
    <col min="5377" max="5377" width="10.44140625" style="71" customWidth="1"/>
    <col min="5378" max="5378" width="38.6640625" style="71" customWidth="1"/>
    <col min="5379" max="5379" width="2.44140625" style="71" customWidth="1"/>
    <col min="5380" max="5380" width="11.44140625" style="71" customWidth="1"/>
    <col min="5381" max="5381" width="2.44140625" style="71" customWidth="1"/>
    <col min="5382" max="5382" width="12.33203125" style="71" customWidth="1"/>
    <col min="5383" max="5383" width="2.44140625" style="71" customWidth="1"/>
    <col min="5384" max="5384" width="11.44140625" style="71" customWidth="1"/>
    <col min="5385" max="5385" width="2.44140625" style="71" customWidth="1"/>
    <col min="5386" max="5386" width="12.33203125" style="71" customWidth="1"/>
    <col min="5387" max="5387" width="2.44140625" style="71" customWidth="1"/>
    <col min="5388" max="5388" width="11.44140625" style="71" customWidth="1"/>
    <col min="5389" max="5389" width="2.44140625" style="71" customWidth="1"/>
    <col min="5390" max="5390" width="11.44140625" style="71" customWidth="1"/>
    <col min="5391" max="5391" width="2.44140625" style="71" customWidth="1"/>
    <col min="5392" max="5631" width="11.44140625" style="71" customWidth="1"/>
    <col min="5632" max="5632" width="9.109375" style="71"/>
    <col min="5633" max="5633" width="10.44140625" style="71" customWidth="1"/>
    <col min="5634" max="5634" width="38.6640625" style="71" customWidth="1"/>
    <col min="5635" max="5635" width="2.44140625" style="71" customWidth="1"/>
    <col min="5636" max="5636" width="11.44140625" style="71" customWidth="1"/>
    <col min="5637" max="5637" width="2.44140625" style="71" customWidth="1"/>
    <col min="5638" max="5638" width="12.33203125" style="71" customWidth="1"/>
    <col min="5639" max="5639" width="2.44140625" style="71" customWidth="1"/>
    <col min="5640" max="5640" width="11.44140625" style="71" customWidth="1"/>
    <col min="5641" max="5641" width="2.44140625" style="71" customWidth="1"/>
    <col min="5642" max="5642" width="12.33203125" style="71" customWidth="1"/>
    <col min="5643" max="5643" width="2.44140625" style="71" customWidth="1"/>
    <col min="5644" max="5644" width="11.44140625" style="71" customWidth="1"/>
    <col min="5645" max="5645" width="2.44140625" style="71" customWidth="1"/>
    <col min="5646" max="5646" width="11.44140625" style="71" customWidth="1"/>
    <col min="5647" max="5647" width="2.44140625" style="71" customWidth="1"/>
    <col min="5648" max="5887" width="11.44140625" style="71" customWidth="1"/>
    <col min="5888" max="5888" width="9.109375" style="71"/>
    <col min="5889" max="5889" width="10.44140625" style="71" customWidth="1"/>
    <col min="5890" max="5890" width="38.6640625" style="71" customWidth="1"/>
    <col min="5891" max="5891" width="2.44140625" style="71" customWidth="1"/>
    <col min="5892" max="5892" width="11.44140625" style="71" customWidth="1"/>
    <col min="5893" max="5893" width="2.44140625" style="71" customWidth="1"/>
    <col min="5894" max="5894" width="12.33203125" style="71" customWidth="1"/>
    <col min="5895" max="5895" width="2.44140625" style="71" customWidth="1"/>
    <col min="5896" max="5896" width="11.44140625" style="71" customWidth="1"/>
    <col min="5897" max="5897" width="2.44140625" style="71" customWidth="1"/>
    <col min="5898" max="5898" width="12.33203125" style="71" customWidth="1"/>
    <col min="5899" max="5899" width="2.44140625" style="71" customWidth="1"/>
    <col min="5900" max="5900" width="11.44140625" style="71" customWidth="1"/>
    <col min="5901" max="5901" width="2.44140625" style="71" customWidth="1"/>
    <col min="5902" max="5902" width="11.44140625" style="71" customWidth="1"/>
    <col min="5903" max="5903" width="2.44140625" style="71" customWidth="1"/>
    <col min="5904" max="6143" width="11.44140625" style="71" customWidth="1"/>
    <col min="6144" max="6144" width="9.109375" style="71"/>
    <col min="6145" max="6145" width="10.44140625" style="71" customWidth="1"/>
    <col min="6146" max="6146" width="38.6640625" style="71" customWidth="1"/>
    <col min="6147" max="6147" width="2.44140625" style="71" customWidth="1"/>
    <col min="6148" max="6148" width="11.44140625" style="71" customWidth="1"/>
    <col min="6149" max="6149" width="2.44140625" style="71" customWidth="1"/>
    <col min="6150" max="6150" width="12.33203125" style="71" customWidth="1"/>
    <col min="6151" max="6151" width="2.44140625" style="71" customWidth="1"/>
    <col min="6152" max="6152" width="11.44140625" style="71" customWidth="1"/>
    <col min="6153" max="6153" width="2.44140625" style="71" customWidth="1"/>
    <col min="6154" max="6154" width="12.33203125" style="71" customWidth="1"/>
    <col min="6155" max="6155" width="2.44140625" style="71" customWidth="1"/>
    <col min="6156" max="6156" width="11.44140625" style="71" customWidth="1"/>
    <col min="6157" max="6157" width="2.44140625" style="71" customWidth="1"/>
    <col min="6158" max="6158" width="11.44140625" style="71" customWidth="1"/>
    <col min="6159" max="6159" width="2.44140625" style="71" customWidth="1"/>
    <col min="6160" max="6399" width="11.44140625" style="71" customWidth="1"/>
    <col min="6400" max="6400" width="9.109375" style="71"/>
    <col min="6401" max="6401" width="10.44140625" style="71" customWidth="1"/>
    <col min="6402" max="6402" width="38.6640625" style="71" customWidth="1"/>
    <col min="6403" max="6403" width="2.44140625" style="71" customWidth="1"/>
    <col min="6404" max="6404" width="11.44140625" style="71" customWidth="1"/>
    <col min="6405" max="6405" width="2.44140625" style="71" customWidth="1"/>
    <col min="6406" max="6406" width="12.33203125" style="71" customWidth="1"/>
    <col min="6407" max="6407" width="2.44140625" style="71" customWidth="1"/>
    <col min="6408" max="6408" width="11.44140625" style="71" customWidth="1"/>
    <col min="6409" max="6409" width="2.44140625" style="71" customWidth="1"/>
    <col min="6410" max="6410" width="12.33203125" style="71" customWidth="1"/>
    <col min="6411" max="6411" width="2.44140625" style="71" customWidth="1"/>
    <col min="6412" max="6412" width="11.44140625" style="71" customWidth="1"/>
    <col min="6413" max="6413" width="2.44140625" style="71" customWidth="1"/>
    <col min="6414" max="6414" width="11.44140625" style="71" customWidth="1"/>
    <col min="6415" max="6415" width="2.44140625" style="71" customWidth="1"/>
    <col min="6416" max="6655" width="11.44140625" style="71" customWidth="1"/>
    <col min="6656" max="6656" width="9.109375" style="71"/>
    <col min="6657" max="6657" width="10.44140625" style="71" customWidth="1"/>
    <col min="6658" max="6658" width="38.6640625" style="71" customWidth="1"/>
    <col min="6659" max="6659" width="2.44140625" style="71" customWidth="1"/>
    <col min="6660" max="6660" width="11.44140625" style="71" customWidth="1"/>
    <col min="6661" max="6661" width="2.44140625" style="71" customWidth="1"/>
    <col min="6662" max="6662" width="12.33203125" style="71" customWidth="1"/>
    <col min="6663" max="6663" width="2.44140625" style="71" customWidth="1"/>
    <col min="6664" max="6664" width="11.44140625" style="71" customWidth="1"/>
    <col min="6665" max="6665" width="2.44140625" style="71" customWidth="1"/>
    <col min="6666" max="6666" width="12.33203125" style="71" customWidth="1"/>
    <col min="6667" max="6667" width="2.44140625" style="71" customWidth="1"/>
    <col min="6668" max="6668" width="11.44140625" style="71" customWidth="1"/>
    <col min="6669" max="6669" width="2.44140625" style="71" customWidth="1"/>
    <col min="6670" max="6670" width="11.44140625" style="71" customWidth="1"/>
    <col min="6671" max="6671" width="2.44140625" style="71" customWidth="1"/>
    <col min="6672" max="6911" width="11.44140625" style="71" customWidth="1"/>
    <col min="6912" max="6912" width="9.109375" style="71"/>
    <col min="6913" max="6913" width="10.44140625" style="71" customWidth="1"/>
    <col min="6914" max="6914" width="38.6640625" style="71" customWidth="1"/>
    <col min="6915" max="6915" width="2.44140625" style="71" customWidth="1"/>
    <col min="6916" max="6916" width="11.44140625" style="71" customWidth="1"/>
    <col min="6917" max="6917" width="2.44140625" style="71" customWidth="1"/>
    <col min="6918" max="6918" width="12.33203125" style="71" customWidth="1"/>
    <col min="6919" max="6919" width="2.44140625" style="71" customWidth="1"/>
    <col min="6920" max="6920" width="11.44140625" style="71" customWidth="1"/>
    <col min="6921" max="6921" width="2.44140625" style="71" customWidth="1"/>
    <col min="6922" max="6922" width="12.33203125" style="71" customWidth="1"/>
    <col min="6923" max="6923" width="2.44140625" style="71" customWidth="1"/>
    <col min="6924" max="6924" width="11.44140625" style="71" customWidth="1"/>
    <col min="6925" max="6925" width="2.44140625" style="71" customWidth="1"/>
    <col min="6926" max="6926" width="11.44140625" style="71" customWidth="1"/>
    <col min="6927" max="6927" width="2.44140625" style="71" customWidth="1"/>
    <col min="6928" max="7167" width="11.44140625" style="71" customWidth="1"/>
    <col min="7168" max="7168" width="9.109375" style="71"/>
    <col min="7169" max="7169" width="10.44140625" style="71" customWidth="1"/>
    <col min="7170" max="7170" width="38.6640625" style="71" customWidth="1"/>
    <col min="7171" max="7171" width="2.44140625" style="71" customWidth="1"/>
    <col min="7172" max="7172" width="11.44140625" style="71" customWidth="1"/>
    <col min="7173" max="7173" width="2.44140625" style="71" customWidth="1"/>
    <col min="7174" max="7174" width="12.33203125" style="71" customWidth="1"/>
    <col min="7175" max="7175" width="2.44140625" style="71" customWidth="1"/>
    <col min="7176" max="7176" width="11.44140625" style="71" customWidth="1"/>
    <col min="7177" max="7177" width="2.44140625" style="71" customWidth="1"/>
    <col min="7178" max="7178" width="12.33203125" style="71" customWidth="1"/>
    <col min="7179" max="7179" width="2.44140625" style="71" customWidth="1"/>
    <col min="7180" max="7180" width="11.44140625" style="71" customWidth="1"/>
    <col min="7181" max="7181" width="2.44140625" style="71" customWidth="1"/>
    <col min="7182" max="7182" width="11.44140625" style="71" customWidth="1"/>
    <col min="7183" max="7183" width="2.44140625" style="71" customWidth="1"/>
    <col min="7184" max="7423" width="11.44140625" style="71" customWidth="1"/>
    <col min="7424" max="7424" width="9.109375" style="71"/>
    <col min="7425" max="7425" width="10.44140625" style="71" customWidth="1"/>
    <col min="7426" max="7426" width="38.6640625" style="71" customWidth="1"/>
    <col min="7427" max="7427" width="2.44140625" style="71" customWidth="1"/>
    <col min="7428" max="7428" width="11.44140625" style="71" customWidth="1"/>
    <col min="7429" max="7429" width="2.44140625" style="71" customWidth="1"/>
    <col min="7430" max="7430" width="12.33203125" style="71" customWidth="1"/>
    <col min="7431" max="7431" width="2.44140625" style="71" customWidth="1"/>
    <col min="7432" max="7432" width="11.44140625" style="71" customWidth="1"/>
    <col min="7433" max="7433" width="2.44140625" style="71" customWidth="1"/>
    <col min="7434" max="7434" width="12.33203125" style="71" customWidth="1"/>
    <col min="7435" max="7435" width="2.44140625" style="71" customWidth="1"/>
    <col min="7436" max="7436" width="11.44140625" style="71" customWidth="1"/>
    <col min="7437" max="7437" width="2.44140625" style="71" customWidth="1"/>
    <col min="7438" max="7438" width="11.44140625" style="71" customWidth="1"/>
    <col min="7439" max="7439" width="2.44140625" style="71" customWidth="1"/>
    <col min="7440" max="7679" width="11.44140625" style="71" customWidth="1"/>
    <col min="7680" max="7680" width="9.109375" style="71"/>
    <col min="7681" max="7681" width="10.44140625" style="71" customWidth="1"/>
    <col min="7682" max="7682" width="38.6640625" style="71" customWidth="1"/>
    <col min="7683" max="7683" width="2.44140625" style="71" customWidth="1"/>
    <col min="7684" max="7684" width="11.44140625" style="71" customWidth="1"/>
    <col min="7685" max="7685" width="2.44140625" style="71" customWidth="1"/>
    <col min="7686" max="7686" width="12.33203125" style="71" customWidth="1"/>
    <col min="7687" max="7687" width="2.44140625" style="71" customWidth="1"/>
    <col min="7688" max="7688" width="11.44140625" style="71" customWidth="1"/>
    <col min="7689" max="7689" width="2.44140625" style="71" customWidth="1"/>
    <col min="7690" max="7690" width="12.33203125" style="71" customWidth="1"/>
    <col min="7691" max="7691" width="2.44140625" style="71" customWidth="1"/>
    <col min="7692" max="7692" width="11.44140625" style="71" customWidth="1"/>
    <col min="7693" max="7693" width="2.44140625" style="71" customWidth="1"/>
    <col min="7694" max="7694" width="11.44140625" style="71" customWidth="1"/>
    <col min="7695" max="7695" width="2.44140625" style="71" customWidth="1"/>
    <col min="7696" max="7935" width="11.44140625" style="71" customWidth="1"/>
    <col min="7936" max="7936" width="9.109375" style="71"/>
    <col min="7937" max="7937" width="10.44140625" style="71" customWidth="1"/>
    <col min="7938" max="7938" width="38.6640625" style="71" customWidth="1"/>
    <col min="7939" max="7939" width="2.44140625" style="71" customWidth="1"/>
    <col min="7940" max="7940" width="11.44140625" style="71" customWidth="1"/>
    <col min="7941" max="7941" width="2.44140625" style="71" customWidth="1"/>
    <col min="7942" max="7942" width="12.33203125" style="71" customWidth="1"/>
    <col min="7943" max="7943" width="2.44140625" style="71" customWidth="1"/>
    <col min="7944" max="7944" width="11.44140625" style="71" customWidth="1"/>
    <col min="7945" max="7945" width="2.44140625" style="71" customWidth="1"/>
    <col min="7946" max="7946" width="12.33203125" style="71" customWidth="1"/>
    <col min="7947" max="7947" width="2.44140625" style="71" customWidth="1"/>
    <col min="7948" max="7948" width="11.44140625" style="71" customWidth="1"/>
    <col min="7949" max="7949" width="2.44140625" style="71" customWidth="1"/>
    <col min="7950" max="7950" width="11.44140625" style="71" customWidth="1"/>
    <col min="7951" max="7951" width="2.44140625" style="71" customWidth="1"/>
    <col min="7952" max="8191" width="11.44140625" style="71" customWidth="1"/>
    <col min="8192" max="8192" width="9.109375" style="71"/>
    <col min="8193" max="8193" width="10.44140625" style="71" customWidth="1"/>
    <col min="8194" max="8194" width="38.6640625" style="71" customWidth="1"/>
    <col min="8195" max="8195" width="2.44140625" style="71" customWidth="1"/>
    <col min="8196" max="8196" width="11.44140625" style="71" customWidth="1"/>
    <col min="8197" max="8197" width="2.44140625" style="71" customWidth="1"/>
    <col min="8198" max="8198" width="12.33203125" style="71" customWidth="1"/>
    <col min="8199" max="8199" width="2.44140625" style="71" customWidth="1"/>
    <col min="8200" max="8200" width="11.44140625" style="71" customWidth="1"/>
    <col min="8201" max="8201" width="2.44140625" style="71" customWidth="1"/>
    <col min="8202" max="8202" width="12.33203125" style="71" customWidth="1"/>
    <col min="8203" max="8203" width="2.44140625" style="71" customWidth="1"/>
    <col min="8204" max="8204" width="11.44140625" style="71" customWidth="1"/>
    <col min="8205" max="8205" width="2.44140625" style="71" customWidth="1"/>
    <col min="8206" max="8206" width="11.44140625" style="71" customWidth="1"/>
    <col min="8207" max="8207" width="2.44140625" style="71" customWidth="1"/>
    <col min="8208" max="8447" width="11.44140625" style="71" customWidth="1"/>
    <col min="8448" max="8448" width="9.109375" style="71"/>
    <col min="8449" max="8449" width="10.44140625" style="71" customWidth="1"/>
    <col min="8450" max="8450" width="38.6640625" style="71" customWidth="1"/>
    <col min="8451" max="8451" width="2.44140625" style="71" customWidth="1"/>
    <col min="8452" max="8452" width="11.44140625" style="71" customWidth="1"/>
    <col min="8453" max="8453" width="2.44140625" style="71" customWidth="1"/>
    <col min="8454" max="8454" width="12.33203125" style="71" customWidth="1"/>
    <col min="8455" max="8455" width="2.44140625" style="71" customWidth="1"/>
    <col min="8456" max="8456" width="11.44140625" style="71" customWidth="1"/>
    <col min="8457" max="8457" width="2.44140625" style="71" customWidth="1"/>
    <col min="8458" max="8458" width="12.33203125" style="71" customWidth="1"/>
    <col min="8459" max="8459" width="2.44140625" style="71" customWidth="1"/>
    <col min="8460" max="8460" width="11.44140625" style="71" customWidth="1"/>
    <col min="8461" max="8461" width="2.44140625" style="71" customWidth="1"/>
    <col min="8462" max="8462" width="11.44140625" style="71" customWidth="1"/>
    <col min="8463" max="8463" width="2.44140625" style="71" customWidth="1"/>
    <col min="8464" max="8703" width="11.44140625" style="71" customWidth="1"/>
    <col min="8704" max="8704" width="9.109375" style="71"/>
    <col min="8705" max="8705" width="10.44140625" style="71" customWidth="1"/>
    <col min="8706" max="8706" width="38.6640625" style="71" customWidth="1"/>
    <col min="8707" max="8707" width="2.44140625" style="71" customWidth="1"/>
    <col min="8708" max="8708" width="11.44140625" style="71" customWidth="1"/>
    <col min="8709" max="8709" width="2.44140625" style="71" customWidth="1"/>
    <col min="8710" max="8710" width="12.33203125" style="71" customWidth="1"/>
    <col min="8711" max="8711" width="2.44140625" style="71" customWidth="1"/>
    <col min="8712" max="8712" width="11.44140625" style="71" customWidth="1"/>
    <col min="8713" max="8713" width="2.44140625" style="71" customWidth="1"/>
    <col min="8714" max="8714" width="12.33203125" style="71" customWidth="1"/>
    <col min="8715" max="8715" width="2.44140625" style="71" customWidth="1"/>
    <col min="8716" max="8716" width="11.44140625" style="71" customWidth="1"/>
    <col min="8717" max="8717" width="2.44140625" style="71" customWidth="1"/>
    <col min="8718" max="8718" width="11.44140625" style="71" customWidth="1"/>
    <col min="8719" max="8719" width="2.44140625" style="71" customWidth="1"/>
    <col min="8720" max="8959" width="11.44140625" style="71" customWidth="1"/>
    <col min="8960" max="8960" width="9.109375" style="71"/>
    <col min="8961" max="8961" width="10.44140625" style="71" customWidth="1"/>
    <col min="8962" max="8962" width="38.6640625" style="71" customWidth="1"/>
    <col min="8963" max="8963" width="2.44140625" style="71" customWidth="1"/>
    <col min="8964" max="8964" width="11.44140625" style="71" customWidth="1"/>
    <col min="8965" max="8965" width="2.44140625" style="71" customWidth="1"/>
    <col min="8966" max="8966" width="12.33203125" style="71" customWidth="1"/>
    <col min="8967" max="8967" width="2.44140625" style="71" customWidth="1"/>
    <col min="8968" max="8968" width="11.44140625" style="71" customWidth="1"/>
    <col min="8969" max="8969" width="2.44140625" style="71" customWidth="1"/>
    <col min="8970" max="8970" width="12.33203125" style="71" customWidth="1"/>
    <col min="8971" max="8971" width="2.44140625" style="71" customWidth="1"/>
    <col min="8972" max="8972" width="11.44140625" style="71" customWidth="1"/>
    <col min="8973" max="8973" width="2.44140625" style="71" customWidth="1"/>
    <col min="8974" max="8974" width="11.44140625" style="71" customWidth="1"/>
    <col min="8975" max="8975" width="2.44140625" style="71" customWidth="1"/>
    <col min="8976" max="9215" width="11.44140625" style="71" customWidth="1"/>
    <col min="9216" max="9216" width="9.109375" style="71"/>
    <col min="9217" max="9217" width="10.44140625" style="71" customWidth="1"/>
    <col min="9218" max="9218" width="38.6640625" style="71" customWidth="1"/>
    <col min="9219" max="9219" width="2.44140625" style="71" customWidth="1"/>
    <col min="9220" max="9220" width="11.44140625" style="71" customWidth="1"/>
    <col min="9221" max="9221" width="2.44140625" style="71" customWidth="1"/>
    <col min="9222" max="9222" width="12.33203125" style="71" customWidth="1"/>
    <col min="9223" max="9223" width="2.44140625" style="71" customWidth="1"/>
    <col min="9224" max="9224" width="11.44140625" style="71" customWidth="1"/>
    <col min="9225" max="9225" width="2.44140625" style="71" customWidth="1"/>
    <col min="9226" max="9226" width="12.33203125" style="71" customWidth="1"/>
    <col min="9227" max="9227" width="2.44140625" style="71" customWidth="1"/>
    <col min="9228" max="9228" width="11.44140625" style="71" customWidth="1"/>
    <col min="9229" max="9229" width="2.44140625" style="71" customWidth="1"/>
    <col min="9230" max="9230" width="11.44140625" style="71" customWidth="1"/>
    <col min="9231" max="9231" width="2.44140625" style="71" customWidth="1"/>
    <col min="9232" max="9471" width="11.44140625" style="71" customWidth="1"/>
    <col min="9472" max="9472" width="9.109375" style="71"/>
    <col min="9473" max="9473" width="10.44140625" style="71" customWidth="1"/>
    <col min="9474" max="9474" width="38.6640625" style="71" customWidth="1"/>
    <col min="9475" max="9475" width="2.44140625" style="71" customWidth="1"/>
    <col min="9476" max="9476" width="11.44140625" style="71" customWidth="1"/>
    <col min="9477" max="9477" width="2.44140625" style="71" customWidth="1"/>
    <col min="9478" max="9478" width="12.33203125" style="71" customWidth="1"/>
    <col min="9479" max="9479" width="2.44140625" style="71" customWidth="1"/>
    <col min="9480" max="9480" width="11.44140625" style="71" customWidth="1"/>
    <col min="9481" max="9481" width="2.44140625" style="71" customWidth="1"/>
    <col min="9482" max="9482" width="12.33203125" style="71" customWidth="1"/>
    <col min="9483" max="9483" width="2.44140625" style="71" customWidth="1"/>
    <col min="9484" max="9484" width="11.44140625" style="71" customWidth="1"/>
    <col min="9485" max="9485" width="2.44140625" style="71" customWidth="1"/>
    <col min="9486" max="9486" width="11.44140625" style="71" customWidth="1"/>
    <col min="9487" max="9487" width="2.44140625" style="71" customWidth="1"/>
    <col min="9488" max="9727" width="11.44140625" style="71" customWidth="1"/>
    <col min="9728" max="9728" width="9.109375" style="71"/>
    <col min="9729" max="9729" width="10.44140625" style="71" customWidth="1"/>
    <col min="9730" max="9730" width="38.6640625" style="71" customWidth="1"/>
    <col min="9731" max="9731" width="2.44140625" style="71" customWidth="1"/>
    <col min="9732" max="9732" width="11.44140625" style="71" customWidth="1"/>
    <col min="9733" max="9733" width="2.44140625" style="71" customWidth="1"/>
    <col min="9734" max="9734" width="12.33203125" style="71" customWidth="1"/>
    <col min="9735" max="9735" width="2.44140625" style="71" customWidth="1"/>
    <col min="9736" max="9736" width="11.44140625" style="71" customWidth="1"/>
    <col min="9737" max="9737" width="2.44140625" style="71" customWidth="1"/>
    <col min="9738" max="9738" width="12.33203125" style="71" customWidth="1"/>
    <col min="9739" max="9739" width="2.44140625" style="71" customWidth="1"/>
    <col min="9740" max="9740" width="11.44140625" style="71" customWidth="1"/>
    <col min="9741" max="9741" width="2.44140625" style="71" customWidth="1"/>
    <col min="9742" max="9742" width="11.44140625" style="71" customWidth="1"/>
    <col min="9743" max="9743" width="2.44140625" style="71" customWidth="1"/>
    <col min="9744" max="9983" width="11.44140625" style="71" customWidth="1"/>
    <col min="9984" max="9984" width="9.109375" style="71"/>
    <col min="9985" max="9985" width="10.44140625" style="71" customWidth="1"/>
    <col min="9986" max="9986" width="38.6640625" style="71" customWidth="1"/>
    <col min="9987" max="9987" width="2.44140625" style="71" customWidth="1"/>
    <col min="9988" max="9988" width="11.44140625" style="71" customWidth="1"/>
    <col min="9989" max="9989" width="2.44140625" style="71" customWidth="1"/>
    <col min="9990" max="9990" width="12.33203125" style="71" customWidth="1"/>
    <col min="9991" max="9991" width="2.44140625" style="71" customWidth="1"/>
    <col min="9992" max="9992" width="11.44140625" style="71" customWidth="1"/>
    <col min="9993" max="9993" width="2.44140625" style="71" customWidth="1"/>
    <col min="9994" max="9994" width="12.33203125" style="71" customWidth="1"/>
    <col min="9995" max="9995" width="2.44140625" style="71" customWidth="1"/>
    <col min="9996" max="9996" width="11.44140625" style="71" customWidth="1"/>
    <col min="9997" max="9997" width="2.44140625" style="71" customWidth="1"/>
    <col min="9998" max="9998" width="11.44140625" style="71" customWidth="1"/>
    <col min="9999" max="9999" width="2.44140625" style="71" customWidth="1"/>
    <col min="10000" max="10239" width="11.44140625" style="71" customWidth="1"/>
    <col min="10240" max="10240" width="9.109375" style="71"/>
    <col min="10241" max="10241" width="10.44140625" style="71" customWidth="1"/>
    <col min="10242" max="10242" width="38.6640625" style="71" customWidth="1"/>
    <col min="10243" max="10243" width="2.44140625" style="71" customWidth="1"/>
    <col min="10244" max="10244" width="11.44140625" style="71" customWidth="1"/>
    <col min="10245" max="10245" width="2.44140625" style="71" customWidth="1"/>
    <col min="10246" max="10246" width="12.33203125" style="71" customWidth="1"/>
    <col min="10247" max="10247" width="2.44140625" style="71" customWidth="1"/>
    <col min="10248" max="10248" width="11.44140625" style="71" customWidth="1"/>
    <col min="10249" max="10249" width="2.44140625" style="71" customWidth="1"/>
    <col min="10250" max="10250" width="12.33203125" style="71" customWidth="1"/>
    <col min="10251" max="10251" width="2.44140625" style="71" customWidth="1"/>
    <col min="10252" max="10252" width="11.44140625" style="71" customWidth="1"/>
    <col min="10253" max="10253" width="2.44140625" style="71" customWidth="1"/>
    <col min="10254" max="10254" width="11.44140625" style="71" customWidth="1"/>
    <col min="10255" max="10255" width="2.44140625" style="71" customWidth="1"/>
    <col min="10256" max="10495" width="11.44140625" style="71" customWidth="1"/>
    <col min="10496" max="10496" width="9.109375" style="71"/>
    <col min="10497" max="10497" width="10.44140625" style="71" customWidth="1"/>
    <col min="10498" max="10498" width="38.6640625" style="71" customWidth="1"/>
    <col min="10499" max="10499" width="2.44140625" style="71" customWidth="1"/>
    <col min="10500" max="10500" width="11.44140625" style="71" customWidth="1"/>
    <col min="10501" max="10501" width="2.44140625" style="71" customWidth="1"/>
    <col min="10502" max="10502" width="12.33203125" style="71" customWidth="1"/>
    <col min="10503" max="10503" width="2.44140625" style="71" customWidth="1"/>
    <col min="10504" max="10504" width="11.44140625" style="71" customWidth="1"/>
    <col min="10505" max="10505" width="2.44140625" style="71" customWidth="1"/>
    <col min="10506" max="10506" width="12.33203125" style="71" customWidth="1"/>
    <col min="10507" max="10507" width="2.44140625" style="71" customWidth="1"/>
    <col min="10508" max="10508" width="11.44140625" style="71" customWidth="1"/>
    <col min="10509" max="10509" width="2.44140625" style="71" customWidth="1"/>
    <col min="10510" max="10510" width="11.44140625" style="71" customWidth="1"/>
    <col min="10511" max="10511" width="2.44140625" style="71" customWidth="1"/>
    <col min="10512" max="10751" width="11.44140625" style="71" customWidth="1"/>
    <col min="10752" max="10752" width="9.109375" style="71"/>
    <col min="10753" max="10753" width="10.44140625" style="71" customWidth="1"/>
    <col min="10754" max="10754" width="38.6640625" style="71" customWidth="1"/>
    <col min="10755" max="10755" width="2.44140625" style="71" customWidth="1"/>
    <col min="10756" max="10756" width="11.44140625" style="71" customWidth="1"/>
    <col min="10757" max="10757" width="2.44140625" style="71" customWidth="1"/>
    <col min="10758" max="10758" width="12.33203125" style="71" customWidth="1"/>
    <col min="10759" max="10759" width="2.44140625" style="71" customWidth="1"/>
    <col min="10760" max="10760" width="11.44140625" style="71" customWidth="1"/>
    <col min="10761" max="10761" width="2.44140625" style="71" customWidth="1"/>
    <col min="10762" max="10762" width="12.33203125" style="71" customWidth="1"/>
    <col min="10763" max="10763" width="2.44140625" style="71" customWidth="1"/>
    <col min="10764" max="10764" width="11.44140625" style="71" customWidth="1"/>
    <col min="10765" max="10765" width="2.44140625" style="71" customWidth="1"/>
    <col min="10766" max="10766" width="11.44140625" style="71" customWidth="1"/>
    <col min="10767" max="10767" width="2.44140625" style="71" customWidth="1"/>
    <col min="10768" max="11007" width="11.44140625" style="71" customWidth="1"/>
    <col min="11008" max="11008" width="9.109375" style="71"/>
    <col min="11009" max="11009" width="10.44140625" style="71" customWidth="1"/>
    <col min="11010" max="11010" width="38.6640625" style="71" customWidth="1"/>
    <col min="11011" max="11011" width="2.44140625" style="71" customWidth="1"/>
    <col min="11012" max="11012" width="11.44140625" style="71" customWidth="1"/>
    <col min="11013" max="11013" width="2.44140625" style="71" customWidth="1"/>
    <col min="11014" max="11014" width="12.33203125" style="71" customWidth="1"/>
    <col min="11015" max="11015" width="2.44140625" style="71" customWidth="1"/>
    <col min="11016" max="11016" width="11.44140625" style="71" customWidth="1"/>
    <col min="11017" max="11017" width="2.44140625" style="71" customWidth="1"/>
    <col min="11018" max="11018" width="12.33203125" style="71" customWidth="1"/>
    <col min="11019" max="11019" width="2.44140625" style="71" customWidth="1"/>
    <col min="11020" max="11020" width="11.44140625" style="71" customWidth="1"/>
    <col min="11021" max="11021" width="2.44140625" style="71" customWidth="1"/>
    <col min="11022" max="11022" width="11.44140625" style="71" customWidth="1"/>
    <col min="11023" max="11023" width="2.44140625" style="71" customWidth="1"/>
    <col min="11024" max="11263" width="11.44140625" style="71" customWidth="1"/>
    <col min="11264" max="11264" width="9.109375" style="71"/>
    <col min="11265" max="11265" width="10.44140625" style="71" customWidth="1"/>
    <col min="11266" max="11266" width="38.6640625" style="71" customWidth="1"/>
    <col min="11267" max="11267" width="2.44140625" style="71" customWidth="1"/>
    <col min="11268" max="11268" width="11.44140625" style="71" customWidth="1"/>
    <col min="11269" max="11269" width="2.44140625" style="71" customWidth="1"/>
    <col min="11270" max="11270" width="12.33203125" style="71" customWidth="1"/>
    <col min="11271" max="11271" width="2.44140625" style="71" customWidth="1"/>
    <col min="11272" max="11272" width="11.44140625" style="71" customWidth="1"/>
    <col min="11273" max="11273" width="2.44140625" style="71" customWidth="1"/>
    <col min="11274" max="11274" width="12.33203125" style="71" customWidth="1"/>
    <col min="11275" max="11275" width="2.44140625" style="71" customWidth="1"/>
    <col min="11276" max="11276" width="11.44140625" style="71" customWidth="1"/>
    <col min="11277" max="11277" width="2.44140625" style="71" customWidth="1"/>
    <col min="11278" max="11278" width="11.44140625" style="71" customWidth="1"/>
    <col min="11279" max="11279" width="2.44140625" style="71" customWidth="1"/>
    <col min="11280" max="11519" width="11.44140625" style="71" customWidth="1"/>
    <col min="11520" max="11520" width="9.109375" style="71"/>
    <col min="11521" max="11521" width="10.44140625" style="71" customWidth="1"/>
    <col min="11522" max="11522" width="38.6640625" style="71" customWidth="1"/>
    <col min="11523" max="11523" width="2.44140625" style="71" customWidth="1"/>
    <col min="11524" max="11524" width="11.44140625" style="71" customWidth="1"/>
    <col min="11525" max="11525" width="2.44140625" style="71" customWidth="1"/>
    <col min="11526" max="11526" width="12.33203125" style="71" customWidth="1"/>
    <col min="11527" max="11527" width="2.44140625" style="71" customWidth="1"/>
    <col min="11528" max="11528" width="11.44140625" style="71" customWidth="1"/>
    <col min="11529" max="11529" width="2.44140625" style="71" customWidth="1"/>
    <col min="11530" max="11530" width="12.33203125" style="71" customWidth="1"/>
    <col min="11531" max="11531" width="2.44140625" style="71" customWidth="1"/>
    <col min="11532" max="11532" width="11.44140625" style="71" customWidth="1"/>
    <col min="11533" max="11533" width="2.44140625" style="71" customWidth="1"/>
    <col min="11534" max="11534" width="11.44140625" style="71" customWidth="1"/>
    <col min="11535" max="11535" width="2.44140625" style="71" customWidth="1"/>
    <col min="11536" max="11775" width="11.44140625" style="71" customWidth="1"/>
    <col min="11776" max="11776" width="9.109375" style="71"/>
    <col min="11777" max="11777" width="10.44140625" style="71" customWidth="1"/>
    <col min="11778" max="11778" width="38.6640625" style="71" customWidth="1"/>
    <col min="11779" max="11779" width="2.44140625" style="71" customWidth="1"/>
    <col min="11780" max="11780" width="11.44140625" style="71" customWidth="1"/>
    <col min="11781" max="11781" width="2.44140625" style="71" customWidth="1"/>
    <col min="11782" max="11782" width="12.33203125" style="71" customWidth="1"/>
    <col min="11783" max="11783" width="2.44140625" style="71" customWidth="1"/>
    <col min="11784" max="11784" width="11.44140625" style="71" customWidth="1"/>
    <col min="11785" max="11785" width="2.44140625" style="71" customWidth="1"/>
    <col min="11786" max="11786" width="12.33203125" style="71" customWidth="1"/>
    <col min="11787" max="11787" width="2.44140625" style="71" customWidth="1"/>
    <col min="11788" max="11788" width="11.44140625" style="71" customWidth="1"/>
    <col min="11789" max="11789" width="2.44140625" style="71" customWidth="1"/>
    <col min="11790" max="11790" width="11.44140625" style="71" customWidth="1"/>
    <col min="11791" max="11791" width="2.44140625" style="71" customWidth="1"/>
    <col min="11792" max="12031" width="11.44140625" style="71" customWidth="1"/>
    <col min="12032" max="12032" width="9.109375" style="71"/>
    <col min="12033" max="12033" width="10.44140625" style="71" customWidth="1"/>
    <col min="12034" max="12034" width="38.6640625" style="71" customWidth="1"/>
    <col min="12035" max="12035" width="2.44140625" style="71" customWidth="1"/>
    <col min="12036" max="12036" width="11.44140625" style="71" customWidth="1"/>
    <col min="12037" max="12037" width="2.44140625" style="71" customWidth="1"/>
    <col min="12038" max="12038" width="12.33203125" style="71" customWidth="1"/>
    <col min="12039" max="12039" width="2.44140625" style="71" customWidth="1"/>
    <col min="12040" max="12040" width="11.44140625" style="71" customWidth="1"/>
    <col min="12041" max="12041" width="2.44140625" style="71" customWidth="1"/>
    <col min="12042" max="12042" width="12.33203125" style="71" customWidth="1"/>
    <col min="12043" max="12043" width="2.44140625" style="71" customWidth="1"/>
    <col min="12044" max="12044" width="11.44140625" style="71" customWidth="1"/>
    <col min="12045" max="12045" width="2.44140625" style="71" customWidth="1"/>
    <col min="12046" max="12046" width="11.44140625" style="71" customWidth="1"/>
    <col min="12047" max="12047" width="2.44140625" style="71" customWidth="1"/>
    <col min="12048" max="12287" width="11.44140625" style="71" customWidth="1"/>
    <col min="12288" max="12288" width="9.109375" style="71"/>
    <col min="12289" max="12289" width="10.44140625" style="71" customWidth="1"/>
    <col min="12290" max="12290" width="38.6640625" style="71" customWidth="1"/>
    <col min="12291" max="12291" width="2.44140625" style="71" customWidth="1"/>
    <col min="12292" max="12292" width="11.44140625" style="71" customWidth="1"/>
    <col min="12293" max="12293" width="2.44140625" style="71" customWidth="1"/>
    <col min="12294" max="12294" width="12.33203125" style="71" customWidth="1"/>
    <col min="12295" max="12295" width="2.44140625" style="71" customWidth="1"/>
    <col min="12296" max="12296" width="11.44140625" style="71" customWidth="1"/>
    <col min="12297" max="12297" width="2.44140625" style="71" customWidth="1"/>
    <col min="12298" max="12298" width="12.33203125" style="71" customWidth="1"/>
    <col min="12299" max="12299" width="2.44140625" style="71" customWidth="1"/>
    <col min="12300" max="12300" width="11.44140625" style="71" customWidth="1"/>
    <col min="12301" max="12301" width="2.44140625" style="71" customWidth="1"/>
    <col min="12302" max="12302" width="11.44140625" style="71" customWidth="1"/>
    <col min="12303" max="12303" width="2.44140625" style="71" customWidth="1"/>
    <col min="12304" max="12543" width="11.44140625" style="71" customWidth="1"/>
    <col min="12544" max="12544" width="9.109375" style="71"/>
    <col min="12545" max="12545" width="10.44140625" style="71" customWidth="1"/>
    <col min="12546" max="12546" width="38.6640625" style="71" customWidth="1"/>
    <col min="12547" max="12547" width="2.44140625" style="71" customWidth="1"/>
    <col min="12548" max="12548" width="11.44140625" style="71" customWidth="1"/>
    <col min="12549" max="12549" width="2.44140625" style="71" customWidth="1"/>
    <col min="12550" max="12550" width="12.33203125" style="71" customWidth="1"/>
    <col min="12551" max="12551" width="2.44140625" style="71" customWidth="1"/>
    <col min="12552" max="12552" width="11.44140625" style="71" customWidth="1"/>
    <col min="12553" max="12553" width="2.44140625" style="71" customWidth="1"/>
    <col min="12554" max="12554" width="12.33203125" style="71" customWidth="1"/>
    <col min="12555" max="12555" width="2.44140625" style="71" customWidth="1"/>
    <col min="12556" max="12556" width="11.44140625" style="71" customWidth="1"/>
    <col min="12557" max="12557" width="2.44140625" style="71" customWidth="1"/>
    <col min="12558" max="12558" width="11.44140625" style="71" customWidth="1"/>
    <col min="12559" max="12559" width="2.44140625" style="71" customWidth="1"/>
    <col min="12560" max="12799" width="11.44140625" style="71" customWidth="1"/>
    <col min="12800" max="12800" width="9.109375" style="71"/>
    <col min="12801" max="12801" width="10.44140625" style="71" customWidth="1"/>
    <col min="12802" max="12802" width="38.6640625" style="71" customWidth="1"/>
    <col min="12803" max="12803" width="2.44140625" style="71" customWidth="1"/>
    <col min="12804" max="12804" width="11.44140625" style="71" customWidth="1"/>
    <col min="12805" max="12805" width="2.44140625" style="71" customWidth="1"/>
    <col min="12806" max="12806" width="12.33203125" style="71" customWidth="1"/>
    <col min="12807" max="12807" width="2.44140625" style="71" customWidth="1"/>
    <col min="12808" max="12808" width="11.44140625" style="71" customWidth="1"/>
    <col min="12809" max="12809" width="2.44140625" style="71" customWidth="1"/>
    <col min="12810" max="12810" width="12.33203125" style="71" customWidth="1"/>
    <col min="12811" max="12811" width="2.44140625" style="71" customWidth="1"/>
    <col min="12812" max="12812" width="11.44140625" style="71" customWidth="1"/>
    <col min="12813" max="12813" width="2.44140625" style="71" customWidth="1"/>
    <col min="12814" max="12814" width="11.44140625" style="71" customWidth="1"/>
    <col min="12815" max="12815" width="2.44140625" style="71" customWidth="1"/>
    <col min="12816" max="13055" width="11.44140625" style="71" customWidth="1"/>
    <col min="13056" max="13056" width="9.109375" style="71"/>
    <col min="13057" max="13057" width="10.44140625" style="71" customWidth="1"/>
    <col min="13058" max="13058" width="38.6640625" style="71" customWidth="1"/>
    <col min="13059" max="13059" width="2.44140625" style="71" customWidth="1"/>
    <col min="13060" max="13060" width="11.44140625" style="71" customWidth="1"/>
    <col min="13061" max="13061" width="2.44140625" style="71" customWidth="1"/>
    <col min="13062" max="13062" width="12.33203125" style="71" customWidth="1"/>
    <col min="13063" max="13063" width="2.44140625" style="71" customWidth="1"/>
    <col min="13064" max="13064" width="11.44140625" style="71" customWidth="1"/>
    <col min="13065" max="13065" width="2.44140625" style="71" customWidth="1"/>
    <col min="13066" max="13066" width="12.33203125" style="71" customWidth="1"/>
    <col min="13067" max="13067" width="2.44140625" style="71" customWidth="1"/>
    <col min="13068" max="13068" width="11.44140625" style="71" customWidth="1"/>
    <col min="13069" max="13069" width="2.44140625" style="71" customWidth="1"/>
    <col min="13070" max="13070" width="11.44140625" style="71" customWidth="1"/>
    <col min="13071" max="13071" width="2.44140625" style="71" customWidth="1"/>
    <col min="13072" max="13311" width="11.44140625" style="71" customWidth="1"/>
    <col min="13312" max="13312" width="9.109375" style="71"/>
    <col min="13313" max="13313" width="10.44140625" style="71" customWidth="1"/>
    <col min="13314" max="13314" width="38.6640625" style="71" customWidth="1"/>
    <col min="13315" max="13315" width="2.44140625" style="71" customWidth="1"/>
    <col min="13316" max="13316" width="11.44140625" style="71" customWidth="1"/>
    <col min="13317" max="13317" width="2.44140625" style="71" customWidth="1"/>
    <col min="13318" max="13318" width="12.33203125" style="71" customWidth="1"/>
    <col min="13319" max="13319" width="2.44140625" style="71" customWidth="1"/>
    <col min="13320" max="13320" width="11.44140625" style="71" customWidth="1"/>
    <col min="13321" max="13321" width="2.44140625" style="71" customWidth="1"/>
    <col min="13322" max="13322" width="12.33203125" style="71" customWidth="1"/>
    <col min="13323" max="13323" width="2.44140625" style="71" customWidth="1"/>
    <col min="13324" max="13324" width="11.44140625" style="71" customWidth="1"/>
    <col min="13325" max="13325" width="2.44140625" style="71" customWidth="1"/>
    <col min="13326" max="13326" width="11.44140625" style="71" customWidth="1"/>
    <col min="13327" max="13327" width="2.44140625" style="71" customWidth="1"/>
    <col min="13328" max="13567" width="11.44140625" style="71" customWidth="1"/>
    <col min="13568" max="13568" width="9.109375" style="71"/>
    <col min="13569" max="13569" width="10.44140625" style="71" customWidth="1"/>
    <col min="13570" max="13570" width="38.6640625" style="71" customWidth="1"/>
    <col min="13571" max="13571" width="2.44140625" style="71" customWidth="1"/>
    <col min="13572" max="13572" width="11.44140625" style="71" customWidth="1"/>
    <col min="13573" max="13573" width="2.44140625" style="71" customWidth="1"/>
    <col min="13574" max="13574" width="12.33203125" style="71" customWidth="1"/>
    <col min="13575" max="13575" width="2.44140625" style="71" customWidth="1"/>
    <col min="13576" max="13576" width="11.44140625" style="71" customWidth="1"/>
    <col min="13577" max="13577" width="2.44140625" style="71" customWidth="1"/>
    <col min="13578" max="13578" width="12.33203125" style="71" customWidth="1"/>
    <col min="13579" max="13579" width="2.44140625" style="71" customWidth="1"/>
    <col min="13580" max="13580" width="11.44140625" style="71" customWidth="1"/>
    <col min="13581" max="13581" width="2.44140625" style="71" customWidth="1"/>
    <col min="13582" max="13582" width="11.44140625" style="71" customWidth="1"/>
    <col min="13583" max="13583" width="2.44140625" style="71" customWidth="1"/>
    <col min="13584" max="13823" width="11.44140625" style="71" customWidth="1"/>
    <col min="13824" max="13824" width="9.109375" style="71"/>
    <col min="13825" max="13825" width="10.44140625" style="71" customWidth="1"/>
    <col min="13826" max="13826" width="38.6640625" style="71" customWidth="1"/>
    <col min="13827" max="13827" width="2.44140625" style="71" customWidth="1"/>
    <col min="13828" max="13828" width="11.44140625" style="71" customWidth="1"/>
    <col min="13829" max="13829" width="2.44140625" style="71" customWidth="1"/>
    <col min="13830" max="13830" width="12.33203125" style="71" customWidth="1"/>
    <col min="13831" max="13831" width="2.44140625" style="71" customWidth="1"/>
    <col min="13832" max="13832" width="11.44140625" style="71" customWidth="1"/>
    <col min="13833" max="13833" width="2.44140625" style="71" customWidth="1"/>
    <col min="13834" max="13834" width="12.33203125" style="71" customWidth="1"/>
    <col min="13835" max="13835" width="2.44140625" style="71" customWidth="1"/>
    <col min="13836" max="13836" width="11.44140625" style="71" customWidth="1"/>
    <col min="13837" max="13837" width="2.44140625" style="71" customWidth="1"/>
    <col min="13838" max="13838" width="11.44140625" style="71" customWidth="1"/>
    <col min="13839" max="13839" width="2.44140625" style="71" customWidth="1"/>
    <col min="13840" max="14079" width="11.44140625" style="71" customWidth="1"/>
    <col min="14080" max="14080" width="9.109375" style="71"/>
    <col min="14081" max="14081" width="10.44140625" style="71" customWidth="1"/>
    <col min="14082" max="14082" width="38.6640625" style="71" customWidth="1"/>
    <col min="14083" max="14083" width="2.44140625" style="71" customWidth="1"/>
    <col min="14084" max="14084" width="11.44140625" style="71" customWidth="1"/>
    <col min="14085" max="14085" width="2.44140625" style="71" customWidth="1"/>
    <col min="14086" max="14086" width="12.33203125" style="71" customWidth="1"/>
    <col min="14087" max="14087" width="2.44140625" style="71" customWidth="1"/>
    <col min="14088" max="14088" width="11.44140625" style="71" customWidth="1"/>
    <col min="14089" max="14089" width="2.44140625" style="71" customWidth="1"/>
    <col min="14090" max="14090" width="12.33203125" style="71" customWidth="1"/>
    <col min="14091" max="14091" width="2.44140625" style="71" customWidth="1"/>
    <col min="14092" max="14092" width="11.44140625" style="71" customWidth="1"/>
    <col min="14093" max="14093" width="2.44140625" style="71" customWidth="1"/>
    <col min="14094" max="14094" width="11.44140625" style="71" customWidth="1"/>
    <col min="14095" max="14095" width="2.44140625" style="71" customWidth="1"/>
    <col min="14096" max="14335" width="11.44140625" style="71" customWidth="1"/>
    <col min="14336" max="14336" width="9.109375" style="71"/>
    <col min="14337" max="14337" width="10.44140625" style="71" customWidth="1"/>
    <col min="14338" max="14338" width="38.6640625" style="71" customWidth="1"/>
    <col min="14339" max="14339" width="2.44140625" style="71" customWidth="1"/>
    <col min="14340" max="14340" width="11.44140625" style="71" customWidth="1"/>
    <col min="14341" max="14341" width="2.44140625" style="71" customWidth="1"/>
    <col min="14342" max="14342" width="12.33203125" style="71" customWidth="1"/>
    <col min="14343" max="14343" width="2.44140625" style="71" customWidth="1"/>
    <col min="14344" max="14344" width="11.44140625" style="71" customWidth="1"/>
    <col min="14345" max="14345" width="2.44140625" style="71" customWidth="1"/>
    <col min="14346" max="14346" width="12.33203125" style="71" customWidth="1"/>
    <col min="14347" max="14347" width="2.44140625" style="71" customWidth="1"/>
    <col min="14348" max="14348" width="11.44140625" style="71" customWidth="1"/>
    <col min="14349" max="14349" width="2.44140625" style="71" customWidth="1"/>
    <col min="14350" max="14350" width="11.44140625" style="71" customWidth="1"/>
    <col min="14351" max="14351" width="2.44140625" style="71" customWidth="1"/>
    <col min="14352" max="14591" width="11.44140625" style="71" customWidth="1"/>
    <col min="14592" max="14592" width="9.109375" style="71"/>
    <col min="14593" max="14593" width="10.44140625" style="71" customWidth="1"/>
    <col min="14594" max="14594" width="38.6640625" style="71" customWidth="1"/>
    <col min="14595" max="14595" width="2.44140625" style="71" customWidth="1"/>
    <col min="14596" max="14596" width="11.44140625" style="71" customWidth="1"/>
    <col min="14597" max="14597" width="2.44140625" style="71" customWidth="1"/>
    <col min="14598" max="14598" width="12.33203125" style="71" customWidth="1"/>
    <col min="14599" max="14599" width="2.44140625" style="71" customWidth="1"/>
    <col min="14600" max="14600" width="11.44140625" style="71" customWidth="1"/>
    <col min="14601" max="14601" width="2.44140625" style="71" customWidth="1"/>
    <col min="14602" max="14602" width="12.33203125" style="71" customWidth="1"/>
    <col min="14603" max="14603" width="2.44140625" style="71" customWidth="1"/>
    <col min="14604" max="14604" width="11.44140625" style="71" customWidth="1"/>
    <col min="14605" max="14605" width="2.44140625" style="71" customWidth="1"/>
    <col min="14606" max="14606" width="11.44140625" style="71" customWidth="1"/>
    <col min="14607" max="14607" width="2.44140625" style="71" customWidth="1"/>
    <col min="14608" max="14847" width="11.44140625" style="71" customWidth="1"/>
    <col min="14848" max="14848" width="9.109375" style="71"/>
    <col min="14849" max="14849" width="10.44140625" style="71" customWidth="1"/>
    <col min="14850" max="14850" width="38.6640625" style="71" customWidth="1"/>
    <col min="14851" max="14851" width="2.44140625" style="71" customWidth="1"/>
    <col min="14852" max="14852" width="11.44140625" style="71" customWidth="1"/>
    <col min="14853" max="14853" width="2.44140625" style="71" customWidth="1"/>
    <col min="14854" max="14854" width="12.33203125" style="71" customWidth="1"/>
    <col min="14855" max="14855" width="2.44140625" style="71" customWidth="1"/>
    <col min="14856" max="14856" width="11.44140625" style="71" customWidth="1"/>
    <col min="14857" max="14857" width="2.44140625" style="71" customWidth="1"/>
    <col min="14858" max="14858" width="12.33203125" style="71" customWidth="1"/>
    <col min="14859" max="14859" width="2.44140625" style="71" customWidth="1"/>
    <col min="14860" max="14860" width="11.44140625" style="71" customWidth="1"/>
    <col min="14861" max="14861" width="2.44140625" style="71" customWidth="1"/>
    <col min="14862" max="14862" width="11.44140625" style="71" customWidth="1"/>
    <col min="14863" max="14863" width="2.44140625" style="71" customWidth="1"/>
    <col min="14864" max="15103" width="11.44140625" style="71" customWidth="1"/>
    <col min="15104" max="15104" width="9.109375" style="71"/>
    <col min="15105" max="15105" width="10.44140625" style="71" customWidth="1"/>
    <col min="15106" max="15106" width="38.6640625" style="71" customWidth="1"/>
    <col min="15107" max="15107" width="2.44140625" style="71" customWidth="1"/>
    <col min="15108" max="15108" width="11.44140625" style="71" customWidth="1"/>
    <col min="15109" max="15109" width="2.44140625" style="71" customWidth="1"/>
    <col min="15110" max="15110" width="12.33203125" style="71" customWidth="1"/>
    <col min="15111" max="15111" width="2.44140625" style="71" customWidth="1"/>
    <col min="15112" max="15112" width="11.44140625" style="71" customWidth="1"/>
    <col min="15113" max="15113" width="2.44140625" style="71" customWidth="1"/>
    <col min="15114" max="15114" width="12.33203125" style="71" customWidth="1"/>
    <col min="15115" max="15115" width="2.44140625" style="71" customWidth="1"/>
    <col min="15116" max="15116" width="11.44140625" style="71" customWidth="1"/>
    <col min="15117" max="15117" width="2.44140625" style="71" customWidth="1"/>
    <col min="15118" max="15118" width="11.44140625" style="71" customWidth="1"/>
    <col min="15119" max="15119" width="2.44140625" style="71" customWidth="1"/>
    <col min="15120" max="15359" width="11.44140625" style="71" customWidth="1"/>
    <col min="15360" max="15360" width="9.109375" style="71"/>
    <col min="15361" max="15361" width="10.44140625" style="71" customWidth="1"/>
    <col min="15362" max="15362" width="38.6640625" style="71" customWidth="1"/>
    <col min="15363" max="15363" width="2.44140625" style="71" customWidth="1"/>
    <col min="15364" max="15364" width="11.44140625" style="71" customWidth="1"/>
    <col min="15365" max="15365" width="2.44140625" style="71" customWidth="1"/>
    <col min="15366" max="15366" width="12.33203125" style="71" customWidth="1"/>
    <col min="15367" max="15367" width="2.44140625" style="71" customWidth="1"/>
    <col min="15368" max="15368" width="11.44140625" style="71" customWidth="1"/>
    <col min="15369" max="15369" width="2.44140625" style="71" customWidth="1"/>
    <col min="15370" max="15370" width="12.33203125" style="71" customWidth="1"/>
    <col min="15371" max="15371" width="2.44140625" style="71" customWidth="1"/>
    <col min="15372" max="15372" width="11.44140625" style="71" customWidth="1"/>
    <col min="15373" max="15373" width="2.44140625" style="71" customWidth="1"/>
    <col min="15374" max="15374" width="11.44140625" style="71" customWidth="1"/>
    <col min="15375" max="15375" width="2.44140625" style="71" customWidth="1"/>
    <col min="15376" max="15615" width="11.44140625" style="71" customWidth="1"/>
    <col min="15616" max="15616" width="9.109375" style="71"/>
    <col min="15617" max="15617" width="10.44140625" style="71" customWidth="1"/>
    <col min="15618" max="15618" width="38.6640625" style="71" customWidth="1"/>
    <col min="15619" max="15619" width="2.44140625" style="71" customWidth="1"/>
    <col min="15620" max="15620" width="11.44140625" style="71" customWidth="1"/>
    <col min="15621" max="15621" width="2.44140625" style="71" customWidth="1"/>
    <col min="15622" max="15622" width="12.33203125" style="71" customWidth="1"/>
    <col min="15623" max="15623" width="2.44140625" style="71" customWidth="1"/>
    <col min="15624" max="15624" width="11.44140625" style="71" customWidth="1"/>
    <col min="15625" max="15625" width="2.44140625" style="71" customWidth="1"/>
    <col min="15626" max="15626" width="12.33203125" style="71" customWidth="1"/>
    <col min="15627" max="15627" width="2.44140625" style="71" customWidth="1"/>
    <col min="15628" max="15628" width="11.44140625" style="71" customWidth="1"/>
    <col min="15629" max="15629" width="2.44140625" style="71" customWidth="1"/>
    <col min="15630" max="15630" width="11.44140625" style="71" customWidth="1"/>
    <col min="15631" max="15631" width="2.44140625" style="71" customWidth="1"/>
    <col min="15632" max="15871" width="11.44140625" style="71" customWidth="1"/>
    <col min="15872" max="15872" width="9.109375" style="71"/>
    <col min="15873" max="15873" width="10.44140625" style="71" customWidth="1"/>
    <col min="15874" max="15874" width="38.6640625" style="71" customWidth="1"/>
    <col min="15875" max="15875" width="2.44140625" style="71" customWidth="1"/>
    <col min="15876" max="15876" width="11.44140625" style="71" customWidth="1"/>
    <col min="15877" max="15877" width="2.44140625" style="71" customWidth="1"/>
    <col min="15878" max="15878" width="12.33203125" style="71" customWidth="1"/>
    <col min="15879" max="15879" width="2.44140625" style="71" customWidth="1"/>
    <col min="15880" max="15880" width="11.44140625" style="71" customWidth="1"/>
    <col min="15881" max="15881" width="2.44140625" style="71" customWidth="1"/>
    <col min="15882" max="15882" width="12.33203125" style="71" customWidth="1"/>
    <col min="15883" max="15883" width="2.44140625" style="71" customWidth="1"/>
    <col min="15884" max="15884" width="11.44140625" style="71" customWidth="1"/>
    <col min="15885" max="15885" width="2.44140625" style="71" customWidth="1"/>
    <col min="15886" max="15886" width="11.44140625" style="71" customWidth="1"/>
    <col min="15887" max="15887" width="2.44140625" style="71" customWidth="1"/>
    <col min="15888" max="16127" width="11.44140625" style="71" customWidth="1"/>
    <col min="16128" max="16128" width="9.109375" style="71"/>
    <col min="16129" max="16129" width="10.44140625" style="71" customWidth="1"/>
    <col min="16130" max="16130" width="38.6640625" style="71" customWidth="1"/>
    <col min="16131" max="16131" width="2.44140625" style="71" customWidth="1"/>
    <col min="16132" max="16132" width="11.44140625" style="71" customWidth="1"/>
    <col min="16133" max="16133" width="2.44140625" style="71" customWidth="1"/>
    <col min="16134" max="16134" width="12.33203125" style="71" customWidth="1"/>
    <col min="16135" max="16135" width="2.44140625" style="71" customWidth="1"/>
    <col min="16136" max="16136" width="11.44140625" style="71" customWidth="1"/>
    <col min="16137" max="16137" width="2.44140625" style="71" customWidth="1"/>
    <col min="16138" max="16138" width="12.33203125" style="71" customWidth="1"/>
    <col min="16139" max="16139" width="2.44140625" style="71" customWidth="1"/>
    <col min="16140" max="16140" width="11.44140625" style="71" customWidth="1"/>
    <col min="16141" max="16141" width="2.44140625" style="71" customWidth="1"/>
    <col min="16142" max="16142" width="11.44140625" style="71" customWidth="1"/>
    <col min="16143" max="16143" width="2.44140625" style="71" customWidth="1"/>
    <col min="16144" max="16383" width="11.44140625" style="71" customWidth="1"/>
    <col min="16384" max="16384" width="9.109375" style="71"/>
  </cols>
  <sheetData>
    <row r="1" spans="2:15" ht="14.1" customHeight="1">
      <c r="B1"/>
      <c r="C1"/>
      <c r="D1"/>
      <c r="E1"/>
      <c r="F1" s="250"/>
      <c r="G1"/>
      <c r="H1" t="s">
        <v>57</v>
      </c>
      <c r="I1"/>
      <c r="J1" s="250"/>
      <c r="K1"/>
      <c r="L1"/>
      <c r="M1"/>
      <c r="N1" s="250"/>
      <c r="O1"/>
    </row>
    <row r="2" spans="2:15" ht="29.1" customHeight="1">
      <c r="B2" s="315" t="s">
        <v>58</v>
      </c>
      <c r="C2" s="75"/>
      <c r="D2" s="75"/>
      <c r="E2" s="75"/>
      <c r="F2" s="316"/>
      <c r="G2" s="75"/>
      <c r="H2" s="75"/>
      <c r="I2" s="75"/>
      <c r="J2" s="316"/>
      <c r="K2" s="75"/>
      <c r="L2" s="75"/>
      <c r="M2" s="75"/>
      <c r="N2" s="316"/>
    </row>
    <row r="3" spans="2:15" ht="2.25" customHeight="1">
      <c r="B3" s="75"/>
      <c r="C3" s="75"/>
      <c r="D3" s="75"/>
      <c r="E3" s="75"/>
      <c r="F3" s="316"/>
      <c r="G3" s="75"/>
      <c r="H3" s="75"/>
      <c r="I3" s="75"/>
      <c r="J3" s="316"/>
      <c r="K3" s="75"/>
      <c r="L3" s="75"/>
      <c r="M3" s="75"/>
      <c r="N3" s="316"/>
    </row>
    <row r="4" spans="2:15" ht="26.25" customHeight="1">
      <c r="B4" s="315" t="s">
        <v>106</v>
      </c>
      <c r="C4" s="75"/>
      <c r="D4" s="75"/>
      <c r="E4" s="75"/>
      <c r="G4" s="75"/>
      <c r="H4" s="75"/>
      <c r="I4" s="75"/>
      <c r="J4" s="316"/>
      <c r="K4" s="75"/>
      <c r="L4" s="75"/>
      <c r="M4" s="75"/>
      <c r="N4" s="316"/>
    </row>
    <row r="5" spans="2:15" ht="14.1" customHeight="1">
      <c r="B5" s="75"/>
      <c r="C5" s="75"/>
      <c r="D5" s="75"/>
      <c r="E5" s="75"/>
      <c r="F5" s="316"/>
      <c r="G5" s="75"/>
      <c r="H5" s="75"/>
      <c r="I5" s="75"/>
      <c r="J5" s="316"/>
      <c r="K5" s="75"/>
      <c r="L5" s="75"/>
      <c r="M5" s="75"/>
      <c r="N5" s="316"/>
    </row>
    <row r="6" spans="2:15" ht="14.1" customHeight="1" thickBot="1">
      <c r="B6" s="75" t="s">
        <v>120</v>
      </c>
      <c r="C6" s="75"/>
      <c r="D6" s="75"/>
      <c r="E6" s="75"/>
      <c r="F6" s="316"/>
      <c r="G6" s="75"/>
      <c r="H6" s="75"/>
      <c r="I6" s="75"/>
      <c r="J6" s="316"/>
      <c r="K6" s="75"/>
      <c r="L6" s="75" t="s">
        <v>60</v>
      </c>
      <c r="M6" s="75"/>
      <c r="N6" s="316"/>
    </row>
    <row r="7" spans="2:15" ht="14.1" customHeight="1">
      <c r="B7" s="318"/>
      <c r="C7" s="319"/>
      <c r="D7" s="320"/>
      <c r="E7" s="320"/>
      <c r="F7" s="321"/>
      <c r="G7" s="319"/>
      <c r="H7" s="320"/>
      <c r="I7" s="320"/>
      <c r="J7" s="321"/>
      <c r="K7" s="319"/>
      <c r="L7" s="320"/>
      <c r="M7" s="320"/>
      <c r="N7" s="322"/>
      <c r="O7" s="81"/>
    </row>
    <row r="8" spans="2:15" ht="14.1" customHeight="1">
      <c r="B8" s="323" t="s">
        <v>107</v>
      </c>
      <c r="C8" s="96"/>
      <c r="D8" s="84" t="s">
        <v>62</v>
      </c>
      <c r="E8" s="84"/>
      <c r="F8" s="324"/>
      <c r="G8" s="96"/>
      <c r="H8" s="84" t="s">
        <v>63</v>
      </c>
      <c r="I8" s="84"/>
      <c r="J8" s="324"/>
      <c r="K8" s="96"/>
      <c r="L8" s="84" t="s">
        <v>64</v>
      </c>
      <c r="M8" s="84"/>
      <c r="N8" s="325"/>
      <c r="O8" s="81"/>
    </row>
    <row r="9" spans="2:15" ht="14.1" customHeight="1">
      <c r="B9" s="323"/>
      <c r="C9" s="89"/>
      <c r="D9" s="90"/>
      <c r="E9" s="89"/>
      <c r="F9" s="326"/>
      <c r="G9" s="89"/>
      <c r="H9" s="90"/>
      <c r="I9" s="89"/>
      <c r="J9" s="326"/>
      <c r="K9" s="89"/>
      <c r="L9" s="90"/>
      <c r="M9" s="89"/>
      <c r="N9" s="327"/>
      <c r="O9" s="81"/>
    </row>
    <row r="10" spans="2:15" ht="14.1" customHeight="1">
      <c r="B10" s="323"/>
      <c r="C10" s="96"/>
      <c r="D10" s="95" t="s">
        <v>24</v>
      </c>
      <c r="E10" s="96"/>
      <c r="F10" s="328" t="s">
        <v>25</v>
      </c>
      <c r="G10" s="96"/>
      <c r="H10" s="95" t="s">
        <v>24</v>
      </c>
      <c r="I10" s="96"/>
      <c r="J10" s="328" t="s">
        <v>25</v>
      </c>
      <c r="K10" s="96"/>
      <c r="L10" s="95" t="s">
        <v>24</v>
      </c>
      <c r="M10" s="96"/>
      <c r="N10" s="329" t="s">
        <v>25</v>
      </c>
      <c r="O10" s="81"/>
    </row>
    <row r="11" spans="2:15" ht="14.1" customHeight="1">
      <c r="B11" s="330"/>
      <c r="C11" s="92"/>
      <c r="D11" s="97"/>
      <c r="E11" s="92"/>
      <c r="F11" s="331"/>
      <c r="G11" s="92"/>
      <c r="H11" s="97"/>
      <c r="I11" s="92"/>
      <c r="J11" s="331"/>
      <c r="K11" s="92"/>
      <c r="L11" s="97"/>
      <c r="M11" s="92"/>
      <c r="N11" s="332"/>
      <c r="O11" s="81"/>
    </row>
    <row r="12" spans="2:15" ht="14.1" customHeight="1">
      <c r="B12" s="323" t="s">
        <v>108</v>
      </c>
      <c r="C12" s="83"/>
      <c r="D12" s="98">
        <f>H12+L12</f>
        <v>18275</v>
      </c>
      <c r="E12" s="83"/>
      <c r="F12" s="99">
        <f>D12/D$36*100</f>
        <v>9.1295116772823768</v>
      </c>
      <c r="G12" s="83"/>
      <c r="H12" s="98">
        <v>9895</v>
      </c>
      <c r="I12" s="83"/>
      <c r="J12" s="99">
        <f>H12/H$36*100</f>
        <v>9.0567937394169604</v>
      </c>
      <c r="K12" s="83"/>
      <c r="L12" s="98">
        <v>8380</v>
      </c>
      <c r="M12" s="83"/>
      <c r="N12" s="333">
        <f>L12/L$36*100</f>
        <v>9.2168939727232733</v>
      </c>
      <c r="O12" s="81"/>
    </row>
    <row r="13" spans="2:15" ht="14.1" customHeight="1">
      <c r="B13" s="323"/>
      <c r="C13" s="83"/>
      <c r="D13" s="98"/>
      <c r="E13" s="83"/>
      <c r="F13" s="99"/>
      <c r="G13" s="83"/>
      <c r="H13" s="98"/>
      <c r="I13" s="83"/>
      <c r="J13" s="99"/>
      <c r="K13" s="83"/>
      <c r="L13" s="98"/>
      <c r="M13" s="83"/>
      <c r="N13" s="333"/>
      <c r="O13" s="81"/>
    </row>
    <row r="14" spans="2:15" ht="14.1" customHeight="1">
      <c r="B14" s="323"/>
      <c r="C14" s="83"/>
      <c r="D14" s="98"/>
      <c r="E14" s="83"/>
      <c r="F14" s="99"/>
      <c r="G14" s="83"/>
      <c r="H14" s="98"/>
      <c r="I14" s="83"/>
      <c r="J14" s="99"/>
      <c r="K14" s="83"/>
      <c r="L14" s="98"/>
      <c r="M14" s="83"/>
      <c r="N14" s="333"/>
      <c r="O14" s="81"/>
    </row>
    <row r="15" spans="2:15" ht="13.5" customHeight="1">
      <c r="B15" s="323" t="s">
        <v>109</v>
      </c>
      <c r="C15" s="83"/>
      <c r="D15" s="98">
        <f>H15+L15</f>
        <v>42420</v>
      </c>
      <c r="E15" s="83"/>
      <c r="F15" s="99">
        <f>D15/D$36*100</f>
        <v>21.19145747470963</v>
      </c>
      <c r="G15" s="83"/>
      <c r="H15" s="98">
        <v>29185</v>
      </c>
      <c r="I15" s="83"/>
      <c r="J15" s="99">
        <f>H15/H$36*100</f>
        <v>26.712736259210107</v>
      </c>
      <c r="K15" s="83"/>
      <c r="L15" s="98">
        <v>13235</v>
      </c>
      <c r="M15" s="83"/>
      <c r="N15" s="333">
        <f>L15/L$36*100</f>
        <v>14.556753189617247</v>
      </c>
      <c r="O15" s="81"/>
    </row>
    <row r="16" spans="2:15" ht="14.1" customHeight="1">
      <c r="B16" s="323" t="s">
        <v>110</v>
      </c>
      <c r="C16" s="83"/>
      <c r="D16" s="98"/>
      <c r="E16" s="81"/>
      <c r="F16" s="99"/>
      <c r="G16" s="83"/>
      <c r="H16" s="98"/>
      <c r="I16" s="83"/>
      <c r="J16" s="99"/>
      <c r="K16" s="83"/>
      <c r="L16" s="98"/>
      <c r="M16" s="83"/>
      <c r="N16" s="333"/>
      <c r="O16" s="81"/>
    </row>
    <row r="17" spans="2:15" ht="14.1" customHeight="1">
      <c r="B17" s="323"/>
      <c r="C17" s="83"/>
      <c r="D17" s="98"/>
      <c r="E17" s="83"/>
      <c r="F17" s="99"/>
      <c r="G17" s="83"/>
      <c r="H17" s="98"/>
      <c r="I17" s="83"/>
      <c r="J17" s="99"/>
      <c r="K17" s="83"/>
      <c r="L17" s="98"/>
      <c r="M17" s="83"/>
      <c r="N17" s="333"/>
      <c r="O17" s="81"/>
    </row>
    <row r="18" spans="2:15" ht="14.1" customHeight="1">
      <c r="B18" s="323" t="s">
        <v>111</v>
      </c>
      <c r="C18" s="83"/>
      <c r="D18" s="98">
        <f>H18+L18</f>
        <v>13590</v>
      </c>
      <c r="E18" s="83"/>
      <c r="F18" s="99">
        <f>D18/D$36*100</f>
        <v>6.789059572873736</v>
      </c>
      <c r="G18" s="83"/>
      <c r="H18" s="98">
        <v>11495</v>
      </c>
      <c r="I18" s="83"/>
      <c r="J18" s="99">
        <f>H18/H$36*100</f>
        <v>10.521257608347444</v>
      </c>
      <c r="K18" s="83"/>
      <c r="L18" s="98">
        <v>2095</v>
      </c>
      <c r="M18" s="83"/>
      <c r="N18" s="333">
        <f>L18/L$36*100</f>
        <v>2.3042234931808183</v>
      </c>
      <c r="O18" s="81"/>
    </row>
    <row r="19" spans="2:15" ht="14.1" customHeight="1">
      <c r="B19" s="323"/>
      <c r="C19" s="83"/>
      <c r="D19" s="98"/>
      <c r="E19" s="83"/>
      <c r="F19" s="99"/>
      <c r="G19" s="83"/>
      <c r="H19" s="98"/>
      <c r="I19" s="83"/>
      <c r="J19" s="99"/>
      <c r="K19" s="83"/>
      <c r="L19" s="98"/>
      <c r="M19" s="83"/>
      <c r="N19" s="333"/>
      <c r="O19" s="81"/>
    </row>
    <row r="20" spans="2:15" ht="14.1" customHeight="1">
      <c r="B20" s="323"/>
      <c r="C20" s="83"/>
      <c r="D20" s="98"/>
      <c r="E20" s="83"/>
      <c r="F20" s="99"/>
      <c r="G20" s="83"/>
      <c r="H20" s="98"/>
      <c r="I20" s="83"/>
      <c r="J20" s="99"/>
      <c r="K20" s="83"/>
      <c r="L20" s="98"/>
      <c r="M20" s="83"/>
      <c r="N20" s="333"/>
      <c r="O20" s="81"/>
    </row>
    <row r="21" spans="2:15" ht="14.1" customHeight="1">
      <c r="B21" s="323" t="s">
        <v>112</v>
      </c>
      <c r="C21" s="83"/>
      <c r="D21" s="98">
        <f>H21+L21</f>
        <v>47965</v>
      </c>
      <c r="E21" s="83"/>
      <c r="F21" s="99">
        <f>D21/D$36*100</f>
        <v>23.961533658049209</v>
      </c>
      <c r="G21" s="83"/>
      <c r="H21" s="98">
        <v>31995</v>
      </c>
      <c r="I21" s="83"/>
      <c r="J21" s="99">
        <f>H21/H$36*100</f>
        <v>29.284700929019269</v>
      </c>
      <c r="K21" s="83"/>
      <c r="L21" s="98">
        <v>15970</v>
      </c>
      <c r="M21" s="83"/>
      <c r="N21" s="333">
        <f>L21/L$36*100</f>
        <v>17.564892212934449</v>
      </c>
      <c r="O21" s="81"/>
    </row>
    <row r="22" spans="2:15" ht="14.1" customHeight="1">
      <c r="B22" s="323" t="s">
        <v>113</v>
      </c>
      <c r="C22" s="83"/>
      <c r="D22" s="98"/>
      <c r="E22" s="83"/>
      <c r="F22" s="99"/>
      <c r="G22" s="83"/>
      <c r="H22" s="98"/>
      <c r="I22" s="83"/>
      <c r="J22" s="99"/>
      <c r="K22" s="83"/>
      <c r="L22" s="98"/>
      <c r="M22" s="83"/>
      <c r="N22" s="333"/>
      <c r="O22" s="81"/>
    </row>
    <row r="23" spans="2:15" ht="14.1" customHeight="1">
      <c r="B23" s="323"/>
      <c r="C23" s="83"/>
      <c r="D23" s="98"/>
      <c r="E23" s="83"/>
      <c r="F23" s="99"/>
      <c r="G23" s="83"/>
      <c r="H23" s="98"/>
      <c r="I23" s="83"/>
      <c r="J23" s="99"/>
      <c r="K23" s="83"/>
      <c r="L23" s="98"/>
      <c r="M23" s="83"/>
      <c r="N23" s="333"/>
      <c r="O23" s="81"/>
    </row>
    <row r="24" spans="2:15" ht="14.1" customHeight="1">
      <c r="B24" s="323" t="s">
        <v>114</v>
      </c>
      <c r="C24" s="83"/>
      <c r="D24" s="98">
        <f>H24+L24</f>
        <v>1995</v>
      </c>
      <c r="E24" s="83"/>
      <c r="F24" s="99">
        <f>D24/D$36*100</f>
        <v>0.99662795054327458</v>
      </c>
      <c r="G24" s="83"/>
      <c r="H24" s="98">
        <v>135</v>
      </c>
      <c r="I24" s="83"/>
      <c r="J24" s="99">
        <f>H24/H$36*100</f>
        <v>0.12356413894100958</v>
      </c>
      <c r="K24" s="83"/>
      <c r="L24" s="98">
        <v>1860</v>
      </c>
      <c r="M24" s="83"/>
      <c r="N24" s="333">
        <f>L24/L$36*100</f>
        <v>2.0457545094588649</v>
      </c>
      <c r="O24" s="81"/>
    </row>
    <row r="25" spans="2:15" ht="14.1" customHeight="1">
      <c r="B25" s="323" t="s">
        <v>115</v>
      </c>
      <c r="C25" s="83"/>
      <c r="D25" s="98"/>
      <c r="E25" s="83"/>
      <c r="F25" s="99"/>
      <c r="G25" s="83"/>
      <c r="H25" s="98"/>
      <c r="I25" s="83"/>
      <c r="J25" s="99"/>
      <c r="K25" s="83"/>
      <c r="L25" s="98"/>
      <c r="M25" s="83"/>
      <c r="N25" s="333"/>
      <c r="O25" s="81"/>
    </row>
    <row r="26" spans="2:15" ht="14.1" customHeight="1">
      <c r="B26" s="323"/>
      <c r="C26" s="83"/>
      <c r="D26" s="98"/>
      <c r="E26" s="83"/>
      <c r="F26" s="99"/>
      <c r="G26" s="83"/>
      <c r="H26" s="98"/>
      <c r="I26" s="83"/>
      <c r="J26" s="99"/>
      <c r="K26" s="83"/>
      <c r="L26" s="98"/>
      <c r="M26" s="83"/>
      <c r="N26" s="333"/>
      <c r="O26" s="81"/>
    </row>
    <row r="27" spans="2:15" ht="14.1" customHeight="1">
      <c r="B27" s="323" t="s">
        <v>116</v>
      </c>
      <c r="C27" s="83"/>
      <c r="D27" s="98">
        <f>H27+L27</f>
        <v>28905</v>
      </c>
      <c r="E27" s="83"/>
      <c r="F27" s="99">
        <f>D27/D$36*100</f>
        <v>14.43986511802173</v>
      </c>
      <c r="G27" s="83"/>
      <c r="H27" s="98">
        <v>2600</v>
      </c>
      <c r="I27" s="83"/>
      <c r="J27" s="99">
        <f>H27/H$36*100</f>
        <v>2.379753787012036</v>
      </c>
      <c r="K27" s="83"/>
      <c r="L27" s="98">
        <v>26305</v>
      </c>
      <c r="M27" s="83"/>
      <c r="N27" s="333">
        <f>L27/L$36*100</f>
        <v>28.932028156621204</v>
      </c>
      <c r="O27" s="81"/>
    </row>
    <row r="28" spans="2:15" ht="14.1" customHeight="1">
      <c r="B28" s="323" t="s">
        <v>117</v>
      </c>
      <c r="C28" s="83"/>
      <c r="D28" s="98"/>
      <c r="E28" s="83"/>
      <c r="F28" s="99"/>
      <c r="G28" s="83"/>
      <c r="H28" s="98"/>
      <c r="I28" s="83"/>
      <c r="J28" s="99"/>
      <c r="K28" s="83"/>
      <c r="L28" s="98"/>
      <c r="M28" s="83"/>
      <c r="N28" s="333"/>
      <c r="O28" s="81"/>
    </row>
    <row r="29" spans="2:15" ht="14.1" customHeight="1">
      <c r="B29" s="323" t="s">
        <v>118</v>
      </c>
      <c r="C29" s="83"/>
      <c r="D29" s="98"/>
      <c r="E29" s="83"/>
      <c r="F29" s="99"/>
      <c r="G29" s="83"/>
      <c r="H29" s="334"/>
      <c r="I29" s="83"/>
      <c r="J29" s="99"/>
      <c r="K29" s="83"/>
      <c r="L29" s="98"/>
      <c r="M29" s="83"/>
      <c r="N29" s="333"/>
      <c r="O29" s="81"/>
    </row>
    <row r="30" spans="2:15" ht="14.1" customHeight="1">
      <c r="B30" s="323"/>
      <c r="C30" s="83"/>
      <c r="D30" s="98"/>
      <c r="E30" s="83"/>
      <c r="F30" s="99"/>
      <c r="G30" s="83"/>
      <c r="H30" s="334"/>
      <c r="I30" s="83"/>
      <c r="J30" s="99"/>
      <c r="K30" s="83"/>
      <c r="L30" s="98"/>
      <c r="M30" s="83"/>
      <c r="N30" s="333"/>
      <c r="O30" s="81"/>
    </row>
    <row r="31" spans="2:15" ht="14.1" customHeight="1">
      <c r="B31" s="323" t="s">
        <v>119</v>
      </c>
      <c r="C31" s="83"/>
      <c r="D31" s="98">
        <f>H31+L31</f>
        <v>27030</v>
      </c>
      <c r="E31" s="83"/>
      <c r="F31" s="99">
        <f>D31/D$36*100</f>
        <v>13.503184713375797</v>
      </c>
      <c r="G31" s="83"/>
      <c r="H31" s="98">
        <v>13170</v>
      </c>
      <c r="I31" s="83"/>
      <c r="J31" s="99">
        <f>H31/H$36*100</f>
        <v>12.054368221134045</v>
      </c>
      <c r="K31" s="83"/>
      <c r="L31" s="98">
        <v>13860</v>
      </c>
      <c r="M31" s="83"/>
      <c r="N31" s="333">
        <f>L31/L$36*100</f>
        <v>15.244170699516058</v>
      </c>
      <c r="O31" s="81"/>
    </row>
    <row r="32" spans="2:15" ht="14.1" customHeight="1">
      <c r="B32" s="323"/>
      <c r="C32" s="83"/>
      <c r="D32" s="98"/>
      <c r="E32" s="83"/>
      <c r="F32" s="99"/>
      <c r="G32" s="83"/>
      <c r="H32" s="334"/>
      <c r="I32" s="83"/>
      <c r="J32" s="99"/>
      <c r="K32" s="83"/>
      <c r="L32" s="98"/>
      <c r="M32" s="83"/>
      <c r="N32" s="333"/>
      <c r="O32" s="81"/>
    </row>
    <row r="33" spans="2:15" ht="14.1" customHeight="1">
      <c r="B33" s="323"/>
      <c r="C33" s="83"/>
      <c r="D33" s="98"/>
      <c r="E33" s="83"/>
      <c r="F33" s="99"/>
      <c r="G33" s="83"/>
      <c r="H33" s="334"/>
      <c r="I33" s="83"/>
      <c r="J33" s="99"/>
      <c r="K33" s="83"/>
      <c r="L33" s="98"/>
      <c r="M33" s="83"/>
      <c r="N33" s="333"/>
      <c r="O33" s="81"/>
    </row>
    <row r="34" spans="2:15" ht="14.1" customHeight="1">
      <c r="B34" s="323" t="s">
        <v>75</v>
      </c>
      <c r="C34" s="83"/>
      <c r="D34" s="98">
        <f>H34+L34</f>
        <v>19995</v>
      </c>
      <c r="E34" s="83"/>
      <c r="F34" s="99">
        <f>D34/D$36*100</f>
        <v>9.9887598351442488</v>
      </c>
      <c r="G34" s="83"/>
      <c r="H34" s="98">
        <v>10780</v>
      </c>
      <c r="I34" s="83"/>
      <c r="J34" s="99">
        <f>H34/H$36*100</f>
        <v>9.8668253169191331</v>
      </c>
      <c r="K34" s="83"/>
      <c r="L34" s="98">
        <v>9215</v>
      </c>
      <c r="M34" s="83"/>
      <c r="N34" s="333">
        <f>L34/L$36*100</f>
        <v>10.135283765948087</v>
      </c>
      <c r="O34" s="81"/>
    </row>
    <row r="35" spans="2:15" ht="14.1" customHeight="1">
      <c r="B35" s="335"/>
      <c r="C35" s="336"/>
      <c r="D35" s="337"/>
      <c r="E35" s="336"/>
      <c r="F35" s="338"/>
      <c r="G35" s="336"/>
      <c r="H35" s="337"/>
      <c r="I35" s="336"/>
      <c r="J35" s="338"/>
      <c r="K35" s="336"/>
      <c r="L35" s="337"/>
      <c r="M35" s="336"/>
      <c r="N35" s="339"/>
      <c r="O35" s="81"/>
    </row>
    <row r="36" spans="2:15" ht="14.1" customHeight="1">
      <c r="B36" s="340" t="s">
        <v>34</v>
      </c>
      <c r="C36" s="341"/>
      <c r="D36" s="342">
        <f>SUM(D12:D35)</f>
        <v>200175</v>
      </c>
      <c r="E36" s="341"/>
      <c r="F36" s="343">
        <f>SUM(F12:F35)</f>
        <v>100.00000000000001</v>
      </c>
      <c r="G36" s="341"/>
      <c r="H36" s="342">
        <f>SUM(H12:H35)</f>
        <v>109255</v>
      </c>
      <c r="I36" s="341"/>
      <c r="J36" s="343">
        <f>SUM(J12:J35)</f>
        <v>99.999999999999986</v>
      </c>
      <c r="K36" s="341"/>
      <c r="L36" s="342">
        <f>SUM(L12:L35)</f>
        <v>90920</v>
      </c>
      <c r="M36" s="341"/>
      <c r="N36" s="344">
        <f>SUM(N12:N35)</f>
        <v>100.00000000000001</v>
      </c>
      <c r="O36" s="81"/>
    </row>
    <row r="37" spans="2:15" ht="14.1" customHeight="1" thickBot="1">
      <c r="B37" s="345"/>
      <c r="C37" s="346"/>
      <c r="D37" s="347"/>
      <c r="E37" s="346"/>
      <c r="F37" s="348"/>
      <c r="G37" s="346"/>
      <c r="H37" s="347"/>
      <c r="I37" s="346"/>
      <c r="J37" s="348"/>
      <c r="K37" s="346"/>
      <c r="L37" s="347"/>
      <c r="M37" s="349"/>
      <c r="N37" s="350"/>
      <c r="O37" s="81"/>
    </row>
    <row r="38" spans="2:15" ht="14.1" customHeight="1">
      <c r="B38" s="126"/>
      <c r="C38" s="126"/>
      <c r="D38" s="126"/>
      <c r="E38" s="351"/>
      <c r="F38" s="99"/>
      <c r="G38" s="126"/>
      <c r="H38" s="126"/>
      <c r="I38" s="351"/>
      <c r="J38" s="99"/>
      <c r="K38" s="126"/>
      <c r="L38" s="126"/>
      <c r="M38" s="351"/>
      <c r="N38" s="352"/>
    </row>
    <row r="39" spans="2:15" ht="14.1" customHeight="1">
      <c r="B39" s="126"/>
      <c r="C39" s="126"/>
      <c r="D39" s="126"/>
      <c r="E39" s="126"/>
      <c r="F39" s="99"/>
      <c r="G39" s="126"/>
      <c r="H39" s="126"/>
      <c r="I39" s="126"/>
      <c r="J39" s="99"/>
      <c r="K39" s="126"/>
      <c r="L39" s="126"/>
      <c r="M39" s="126"/>
      <c r="N39" s="99"/>
    </row>
    <row r="40" spans="2:15" ht="14.1" customHeight="1">
      <c r="F40" s="71"/>
      <c r="J40" s="71"/>
      <c r="N40" s="71"/>
    </row>
    <row r="41" spans="2:15" ht="14.1" customHeight="1">
      <c r="F41" s="71"/>
      <c r="J41" s="71"/>
      <c r="N41" s="71"/>
    </row>
    <row r="42" spans="2:15" ht="14.1" customHeight="1">
      <c r="F42" s="71"/>
      <c r="J42" s="71"/>
      <c r="N42" s="71"/>
    </row>
    <row r="43" spans="2:15" ht="14.1" customHeight="1">
      <c r="F43" s="71"/>
      <c r="J43" s="71"/>
      <c r="N43" s="71"/>
    </row>
    <row r="44" spans="2:15" ht="14.1" customHeight="1">
      <c r="F44" s="71"/>
      <c r="J44" s="71"/>
      <c r="N44" s="71"/>
    </row>
    <row r="45" spans="2:15" ht="14.1" customHeight="1">
      <c r="E45" s="399"/>
      <c r="F45" s="71"/>
      <c r="J45" s="71"/>
      <c r="N45" s="71"/>
    </row>
    <row r="46" spans="2:15" ht="14.1" customHeight="1">
      <c r="F46" s="71"/>
      <c r="J46" s="71"/>
      <c r="N46" s="71"/>
    </row>
    <row r="47" spans="2:15" ht="14.1" customHeight="1">
      <c r="E47" s="400"/>
      <c r="F47" s="71"/>
      <c r="J47" s="71"/>
      <c r="N47" s="71"/>
    </row>
    <row r="48" spans="2:15" ht="14.1" customHeight="1">
      <c r="E48" s="399"/>
      <c r="F48" s="71"/>
      <c r="J48" s="71"/>
      <c r="N48" s="71"/>
    </row>
    <row r="49" spans="5:14" ht="14.1" customHeight="1">
      <c r="F49" s="71"/>
      <c r="J49" s="71"/>
      <c r="N49" s="71"/>
    </row>
    <row r="50" spans="5:14" ht="14.1" customHeight="1">
      <c r="E50" s="399"/>
      <c r="F50" s="71"/>
      <c r="J50" s="71"/>
      <c r="N50" s="71"/>
    </row>
    <row r="51" spans="5:14" ht="14.1" customHeight="1">
      <c r="F51" s="71"/>
      <c r="J51" s="71"/>
      <c r="N51" s="71"/>
    </row>
    <row r="52" spans="5:14" ht="14.1" customHeight="1">
      <c r="F52" s="71"/>
      <c r="J52" s="71"/>
      <c r="N52" s="71"/>
    </row>
    <row r="53" spans="5:14" ht="14.1" customHeight="1">
      <c r="F53" s="71"/>
      <c r="J53" s="71"/>
      <c r="N53" s="71"/>
    </row>
    <row r="54" spans="5:14" ht="14.1" customHeight="1">
      <c r="F54" s="71"/>
      <c r="J54" s="71"/>
      <c r="N54" s="71"/>
    </row>
    <row r="55" spans="5:14" ht="14.1" customHeight="1">
      <c r="F55" s="71"/>
      <c r="J55" s="71"/>
      <c r="N55" s="71"/>
    </row>
    <row r="56" spans="5:14" ht="14.1" customHeight="1">
      <c r="F56" s="71"/>
      <c r="J56" s="71"/>
      <c r="N56" s="71"/>
    </row>
    <row r="57" spans="5:14" ht="14.1" customHeight="1">
      <c r="F57" s="71"/>
      <c r="J57" s="71"/>
      <c r="N57" s="71"/>
    </row>
    <row r="58" spans="5:14" ht="14.1" customHeight="1">
      <c r="F58" s="71"/>
      <c r="J58" s="71"/>
      <c r="N58" s="71"/>
    </row>
    <row r="59" spans="5:14" ht="14.1" customHeight="1">
      <c r="F59" s="71"/>
      <c r="J59" s="71"/>
      <c r="N59" s="71"/>
    </row>
    <row r="60" spans="5:14" ht="14.1" customHeight="1">
      <c r="F60" s="71"/>
      <c r="J60" s="71"/>
      <c r="N60" s="71"/>
    </row>
    <row r="61" spans="5:14" ht="14.1" customHeight="1">
      <c r="F61" s="71"/>
      <c r="J61" s="71"/>
      <c r="N61" s="71"/>
    </row>
    <row r="62" spans="5:14" ht="14.1" customHeight="1">
      <c r="F62" s="71"/>
      <c r="J62" s="71"/>
      <c r="N62" s="71"/>
    </row>
    <row r="63" spans="5:14" ht="14.1" customHeight="1">
      <c r="F63" s="71"/>
      <c r="J63" s="71"/>
      <c r="N63" s="71"/>
    </row>
    <row r="64" spans="5:14" ht="14.1" customHeight="1">
      <c r="F64" s="71"/>
      <c r="J64" s="71"/>
      <c r="N64" s="71"/>
    </row>
    <row r="65" spans="6:14" ht="14.1" customHeight="1">
      <c r="F65" s="71"/>
      <c r="J65" s="71"/>
      <c r="N65" s="71"/>
    </row>
    <row r="66" spans="6:14" ht="14.1" customHeight="1">
      <c r="F66" s="71"/>
      <c r="J66" s="71"/>
      <c r="N66" s="71"/>
    </row>
    <row r="67" spans="6:14" ht="14.1" customHeight="1">
      <c r="F67" s="71"/>
      <c r="J67" s="71"/>
      <c r="N67" s="71"/>
    </row>
    <row r="68" spans="6:14" ht="14.1" customHeight="1">
      <c r="F68" s="71"/>
      <c r="J68" s="71"/>
      <c r="N68" s="71"/>
    </row>
    <row r="69" spans="6:14" ht="14.1" customHeight="1">
      <c r="F69" s="71"/>
      <c r="J69" s="71"/>
      <c r="N69" s="71"/>
    </row>
    <row r="70" spans="6:14" ht="14.1" customHeight="1">
      <c r="F70" s="71"/>
      <c r="J70" s="71"/>
      <c r="N70" s="71"/>
    </row>
    <row r="71" spans="6:14" ht="14.1" customHeight="1">
      <c r="F71" s="71"/>
      <c r="J71" s="71"/>
      <c r="N71" s="71"/>
    </row>
    <row r="72" spans="6:14" ht="13.65" customHeight="1">
      <c r="F72" s="71"/>
      <c r="J72" s="71"/>
      <c r="N72" s="71"/>
    </row>
    <row r="73" spans="6:14" ht="13.65" customHeight="1">
      <c r="F73" s="71"/>
      <c r="J73" s="71"/>
      <c r="N73" s="71"/>
    </row>
    <row r="74" spans="6:14" ht="13.65" customHeight="1">
      <c r="F74" s="71"/>
      <c r="J74" s="71"/>
      <c r="N74" s="71"/>
    </row>
    <row r="75" spans="6:14" ht="14.1" customHeight="1">
      <c r="F75" s="71"/>
      <c r="J75" s="71"/>
      <c r="N75" s="71"/>
    </row>
    <row r="76" spans="6:14" ht="13.65" customHeight="1">
      <c r="F76" s="71"/>
      <c r="J76" s="71"/>
      <c r="N76" s="71"/>
    </row>
    <row r="77" spans="6:14" ht="28.65" customHeight="1">
      <c r="F77" s="71"/>
      <c r="J77" s="71"/>
      <c r="N77" s="71"/>
    </row>
    <row r="78" spans="6:14" ht="31.65" customHeight="1">
      <c r="F78" s="71"/>
      <c r="J78" s="71"/>
      <c r="N78" s="71"/>
    </row>
    <row r="79" spans="6:14" ht="14.1" customHeight="1">
      <c r="F79" s="71"/>
      <c r="J79" s="71"/>
      <c r="N79" s="71"/>
    </row>
    <row r="80" spans="6:14" ht="14.1" customHeight="1">
      <c r="F80" s="71"/>
      <c r="J80" s="71"/>
      <c r="N80" s="71"/>
    </row>
    <row r="81" spans="6:14" ht="14.1" customHeight="1">
      <c r="F81" s="71"/>
      <c r="J81" s="71"/>
      <c r="N81" s="71"/>
    </row>
    <row r="82" spans="6:14" ht="14.1" customHeight="1">
      <c r="F82" s="71"/>
      <c r="J82" s="71"/>
      <c r="N82" s="71"/>
    </row>
    <row r="83" spans="6:14" ht="14.1" customHeight="1">
      <c r="F83" s="71"/>
      <c r="J83" s="71"/>
      <c r="N83" s="71"/>
    </row>
    <row r="84" spans="6:14" ht="14.1" customHeight="1">
      <c r="F84" s="71"/>
      <c r="J84" s="71"/>
      <c r="N84" s="71"/>
    </row>
    <row r="85" spans="6:14" ht="14.1" customHeight="1">
      <c r="F85" s="71"/>
      <c r="J85" s="71"/>
      <c r="N85" s="71"/>
    </row>
    <row r="86" spans="6:14" ht="14.1" customHeight="1">
      <c r="F86" s="71"/>
      <c r="J86" s="71"/>
      <c r="N86" s="71"/>
    </row>
    <row r="87" spans="6:14" ht="14.1" customHeight="1">
      <c r="F87" s="71"/>
      <c r="J87" s="71"/>
      <c r="N87" s="71"/>
    </row>
    <row r="88" spans="6:14" ht="14.1" customHeight="1">
      <c r="F88" s="71"/>
      <c r="J88" s="71"/>
      <c r="N88" s="71"/>
    </row>
    <row r="89" spans="6:14" ht="14.1" customHeight="1">
      <c r="F89" s="71"/>
      <c r="J89" s="71"/>
      <c r="N89" s="71"/>
    </row>
    <row r="90" spans="6:14" ht="14.1" customHeight="1">
      <c r="F90" s="71"/>
      <c r="J90" s="71"/>
      <c r="N90" s="71"/>
    </row>
    <row r="91" spans="6:14" ht="14.1" customHeight="1">
      <c r="F91" s="71"/>
      <c r="J91" s="71"/>
      <c r="N91" s="71"/>
    </row>
    <row r="92" spans="6:14" ht="14.1" customHeight="1">
      <c r="F92" s="71"/>
      <c r="J92" s="71"/>
      <c r="N92" s="71"/>
    </row>
    <row r="93" spans="6:14" ht="14.1" customHeight="1">
      <c r="F93" s="71"/>
      <c r="J93" s="71"/>
      <c r="N93" s="71"/>
    </row>
    <row r="94" spans="6:14" ht="14.1" customHeight="1">
      <c r="F94" s="71"/>
      <c r="J94" s="71"/>
      <c r="N94" s="71"/>
    </row>
    <row r="95" spans="6:14" ht="14.1" customHeight="1">
      <c r="F95" s="71"/>
      <c r="J95" s="71"/>
      <c r="N95" s="71"/>
    </row>
    <row r="96" spans="6:14">
      <c r="F96" s="71"/>
      <c r="J96" s="71"/>
      <c r="N96" s="71"/>
    </row>
    <row r="97" spans="6:14">
      <c r="F97" s="71"/>
      <c r="J97" s="71"/>
      <c r="N97" s="71"/>
    </row>
    <row r="98" spans="6:14">
      <c r="F98" s="71"/>
      <c r="J98" s="71"/>
      <c r="N98" s="71"/>
    </row>
    <row r="99" spans="6:14">
      <c r="F99" s="71"/>
      <c r="J99" s="71"/>
      <c r="N99" s="71"/>
    </row>
    <row r="100" spans="6:14">
      <c r="F100" s="71"/>
      <c r="J100" s="71"/>
      <c r="N100" s="71"/>
    </row>
    <row r="101" spans="6:14">
      <c r="F101" s="71"/>
      <c r="J101" s="71"/>
      <c r="N101" s="71"/>
    </row>
    <row r="102" spans="6:14">
      <c r="F102" s="71"/>
      <c r="J102" s="71"/>
      <c r="N102" s="71"/>
    </row>
    <row r="103" spans="6:14">
      <c r="F103" s="71"/>
      <c r="J103" s="71"/>
      <c r="N103" s="71"/>
    </row>
    <row r="104" spans="6:14">
      <c r="F104" s="71"/>
      <c r="J104" s="71"/>
      <c r="N104" s="71"/>
    </row>
    <row r="105" spans="6:14">
      <c r="F105" s="71"/>
      <c r="J105" s="71"/>
      <c r="N105" s="71"/>
    </row>
    <row r="106" spans="6:14">
      <c r="F106" s="71"/>
      <c r="J106" s="71"/>
      <c r="N106" s="71"/>
    </row>
    <row r="107" spans="6:14">
      <c r="F107" s="71"/>
      <c r="J107" s="71"/>
      <c r="N107" s="71"/>
    </row>
    <row r="108" spans="6:14">
      <c r="F108" s="71"/>
      <c r="J108" s="71"/>
      <c r="N108" s="71"/>
    </row>
    <row r="109" spans="6:14">
      <c r="F109" s="71"/>
      <c r="J109" s="71"/>
      <c r="N109" s="71"/>
    </row>
    <row r="110" spans="6:14">
      <c r="F110" s="71"/>
      <c r="J110" s="71"/>
      <c r="N110" s="71"/>
    </row>
    <row r="111" spans="6:14">
      <c r="F111" s="71"/>
      <c r="J111" s="71"/>
      <c r="N111" s="71"/>
    </row>
    <row r="112" spans="6:14">
      <c r="F112" s="71"/>
      <c r="J112" s="71"/>
      <c r="N112" s="71"/>
    </row>
    <row r="113" spans="6:14">
      <c r="F113" s="71"/>
      <c r="J113" s="71"/>
      <c r="N113" s="71"/>
    </row>
    <row r="114" spans="6:14">
      <c r="F114" s="71"/>
      <c r="J114" s="71"/>
      <c r="N114" s="71"/>
    </row>
    <row r="115" spans="6:14">
      <c r="F115" s="71"/>
      <c r="J115" s="71"/>
      <c r="N115" s="71"/>
    </row>
    <row r="116" spans="6:14">
      <c r="F116" s="71"/>
      <c r="J116" s="71"/>
      <c r="N116" s="71"/>
    </row>
    <row r="117" spans="6:14">
      <c r="F117" s="71"/>
      <c r="J117" s="71"/>
      <c r="N117" s="71"/>
    </row>
    <row r="118" spans="6:14">
      <c r="F118" s="71"/>
      <c r="J118" s="71"/>
      <c r="N118" s="71"/>
    </row>
    <row r="119" spans="6:14">
      <c r="F119" s="71"/>
      <c r="J119" s="71"/>
      <c r="N119" s="71"/>
    </row>
    <row r="120" spans="6:14">
      <c r="F120" s="71"/>
      <c r="J120" s="71"/>
      <c r="N120" s="71"/>
    </row>
    <row r="121" spans="6:14">
      <c r="F121" s="71"/>
      <c r="J121" s="71"/>
      <c r="N121" s="71"/>
    </row>
    <row r="122" spans="6:14">
      <c r="F122" s="71">
        <f>5620+1105+975</f>
        <v>7700</v>
      </c>
      <c r="J122" s="71"/>
      <c r="N122" s="71"/>
    </row>
    <row r="123" spans="6:14">
      <c r="F123" s="71">
        <f>9580+1960+725</f>
        <v>12265</v>
      </c>
      <c r="J123" s="71"/>
      <c r="N123" s="71"/>
    </row>
    <row r="124" spans="6:14" ht="15.6">
      <c r="F124" s="400">
        <f>2020+50+25</f>
        <v>2095</v>
      </c>
      <c r="J124" s="71"/>
      <c r="N124" s="71"/>
    </row>
    <row r="125" spans="6:14">
      <c r="F125" s="71">
        <f>12740+1460+675</f>
        <v>14875</v>
      </c>
      <c r="J125" s="71"/>
      <c r="N125" s="71"/>
    </row>
    <row r="126" spans="6:14">
      <c r="F126" s="71">
        <f>615+50+775</f>
        <v>1440</v>
      </c>
      <c r="J126" s="71"/>
      <c r="N126" s="71"/>
    </row>
    <row r="127" spans="6:14">
      <c r="F127" s="71">
        <f>16740+4975+2095</f>
        <v>23810</v>
      </c>
      <c r="J127" s="71"/>
      <c r="N127" s="71"/>
    </row>
    <row r="128" spans="6:14">
      <c r="F128" s="71">
        <f>10150+1405+820</f>
        <v>12375</v>
      </c>
      <c r="J128" s="71"/>
      <c r="N128" s="71"/>
    </row>
    <row r="129" spans="6:14">
      <c r="F129" s="71">
        <f>6850+1510+100</f>
        <v>8460</v>
      </c>
      <c r="J129" s="71"/>
      <c r="N129" s="71"/>
    </row>
    <row r="130" spans="6:14">
      <c r="F130" s="71"/>
      <c r="J130" s="71"/>
      <c r="N130" s="71"/>
    </row>
    <row r="131" spans="6:14">
      <c r="F131" s="71"/>
      <c r="J131" s="71"/>
      <c r="N131" s="71"/>
    </row>
    <row r="132" spans="6:14">
      <c r="F132" s="71"/>
      <c r="J132" s="71"/>
      <c r="N132" s="71"/>
    </row>
    <row r="133" spans="6:14">
      <c r="F133" s="71"/>
      <c r="J133" s="71"/>
      <c r="N133" s="71"/>
    </row>
    <row r="134" spans="6:14">
      <c r="F134" s="71"/>
      <c r="J134" s="71"/>
      <c r="N134" s="71"/>
    </row>
    <row r="135" spans="6:14">
      <c r="F135" s="71"/>
      <c r="J135" s="71"/>
      <c r="N135" s="71"/>
    </row>
    <row r="136" spans="6:14">
      <c r="F136" s="71"/>
      <c r="J136" s="71"/>
      <c r="N136" s="71"/>
    </row>
    <row r="137" spans="6:14">
      <c r="F137" s="71"/>
      <c r="J137" s="71"/>
      <c r="N137" s="71"/>
    </row>
    <row r="138" spans="6:14">
      <c r="F138" s="71"/>
      <c r="J138" s="71"/>
      <c r="N138" s="71"/>
    </row>
    <row r="139" spans="6:14">
      <c r="F139" s="71"/>
      <c r="J139" s="71"/>
      <c r="N139" s="71"/>
    </row>
    <row r="140" spans="6:14">
      <c r="F140" s="71"/>
      <c r="J140" s="71"/>
      <c r="N140" s="71"/>
    </row>
    <row r="141" spans="6:14">
      <c r="F141" s="71"/>
      <c r="J141" s="71"/>
      <c r="N141" s="71"/>
    </row>
    <row r="142" spans="6:14">
      <c r="F142" s="71"/>
      <c r="J142" s="71"/>
      <c r="N142" s="71"/>
    </row>
    <row r="143" spans="6:14">
      <c r="F143" s="71"/>
      <c r="J143" s="71"/>
      <c r="N143" s="71"/>
    </row>
    <row r="144" spans="6:14">
      <c r="F144" s="71"/>
      <c r="J144" s="71"/>
      <c r="N144" s="71"/>
    </row>
    <row r="145" spans="6:14">
      <c r="F145" s="71"/>
      <c r="J145" s="71"/>
      <c r="N145" s="71"/>
    </row>
    <row r="146" spans="6:14">
      <c r="F146" s="71"/>
      <c r="J146" s="71"/>
      <c r="N146" s="71"/>
    </row>
    <row r="147" spans="6:14">
      <c r="F147" s="71"/>
      <c r="J147" s="71"/>
      <c r="N147" s="71"/>
    </row>
    <row r="148" spans="6:14">
      <c r="F148" s="71"/>
      <c r="J148" s="71"/>
      <c r="N148" s="71"/>
    </row>
    <row r="149" spans="6:14">
      <c r="F149" s="71"/>
      <c r="J149" s="71"/>
      <c r="N149" s="71"/>
    </row>
    <row r="150" spans="6:14">
      <c r="F150" s="71"/>
      <c r="J150" s="71"/>
      <c r="N150" s="7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H24" sqref="H24"/>
    </sheetView>
  </sheetViews>
  <sheetFormatPr defaultRowHeight="14.4"/>
  <cols>
    <col min="1" max="1" width="29.33203125" customWidth="1"/>
    <col min="2" max="2" width="21.6640625" style="404" customWidth="1"/>
    <col min="3" max="3" width="23.6640625" style="404" customWidth="1"/>
    <col min="4" max="4" width="24.109375" style="404" customWidth="1"/>
    <col min="5" max="5" width="2.33203125" customWidth="1"/>
    <col min="257" max="257" width="29.33203125" customWidth="1"/>
    <col min="258" max="258" width="21.6640625" customWidth="1"/>
    <col min="259" max="259" width="23.6640625" customWidth="1"/>
    <col min="260" max="260" width="24.109375" customWidth="1"/>
    <col min="261" max="261" width="2.33203125" customWidth="1"/>
    <col min="513" max="513" width="29.33203125" customWidth="1"/>
    <col min="514" max="514" width="21.6640625" customWidth="1"/>
    <col min="515" max="515" width="23.6640625" customWidth="1"/>
    <col min="516" max="516" width="24.109375" customWidth="1"/>
    <col min="517" max="517" width="2.33203125" customWidth="1"/>
    <col min="769" max="769" width="29.33203125" customWidth="1"/>
    <col min="770" max="770" width="21.6640625" customWidth="1"/>
    <col min="771" max="771" width="23.6640625" customWidth="1"/>
    <col min="772" max="772" width="24.109375" customWidth="1"/>
    <col min="773" max="773" width="2.33203125" customWidth="1"/>
    <col min="1025" max="1025" width="29.33203125" customWidth="1"/>
    <col min="1026" max="1026" width="21.6640625" customWidth="1"/>
    <col min="1027" max="1027" width="23.6640625" customWidth="1"/>
    <col min="1028" max="1028" width="24.109375" customWidth="1"/>
    <col min="1029" max="1029" width="2.33203125" customWidth="1"/>
    <col min="1281" max="1281" width="29.33203125" customWidth="1"/>
    <col min="1282" max="1282" width="21.6640625" customWidth="1"/>
    <col min="1283" max="1283" width="23.6640625" customWidth="1"/>
    <col min="1284" max="1284" width="24.109375" customWidth="1"/>
    <col min="1285" max="1285" width="2.33203125" customWidth="1"/>
    <col min="1537" max="1537" width="29.33203125" customWidth="1"/>
    <col min="1538" max="1538" width="21.6640625" customWidth="1"/>
    <col min="1539" max="1539" width="23.6640625" customWidth="1"/>
    <col min="1540" max="1540" width="24.109375" customWidth="1"/>
    <col min="1541" max="1541" width="2.33203125" customWidth="1"/>
    <col min="1793" max="1793" width="29.33203125" customWidth="1"/>
    <col min="1794" max="1794" width="21.6640625" customWidth="1"/>
    <col min="1795" max="1795" width="23.6640625" customWidth="1"/>
    <col min="1796" max="1796" width="24.109375" customWidth="1"/>
    <col min="1797" max="1797" width="2.33203125" customWidth="1"/>
    <col min="2049" max="2049" width="29.33203125" customWidth="1"/>
    <col min="2050" max="2050" width="21.6640625" customWidth="1"/>
    <col min="2051" max="2051" width="23.6640625" customWidth="1"/>
    <col min="2052" max="2052" width="24.109375" customWidth="1"/>
    <col min="2053" max="2053" width="2.33203125" customWidth="1"/>
    <col min="2305" max="2305" width="29.33203125" customWidth="1"/>
    <col min="2306" max="2306" width="21.6640625" customWidth="1"/>
    <col min="2307" max="2307" width="23.6640625" customWidth="1"/>
    <col min="2308" max="2308" width="24.109375" customWidth="1"/>
    <col min="2309" max="2309" width="2.33203125" customWidth="1"/>
    <col min="2561" max="2561" width="29.33203125" customWidth="1"/>
    <col min="2562" max="2562" width="21.6640625" customWidth="1"/>
    <col min="2563" max="2563" width="23.6640625" customWidth="1"/>
    <col min="2564" max="2564" width="24.109375" customWidth="1"/>
    <col min="2565" max="2565" width="2.33203125" customWidth="1"/>
    <col min="2817" max="2817" width="29.33203125" customWidth="1"/>
    <col min="2818" max="2818" width="21.6640625" customWidth="1"/>
    <col min="2819" max="2819" width="23.6640625" customWidth="1"/>
    <col min="2820" max="2820" width="24.109375" customWidth="1"/>
    <col min="2821" max="2821" width="2.33203125" customWidth="1"/>
    <col min="3073" max="3073" width="29.33203125" customWidth="1"/>
    <col min="3074" max="3074" width="21.6640625" customWidth="1"/>
    <col min="3075" max="3075" width="23.6640625" customWidth="1"/>
    <col min="3076" max="3076" width="24.109375" customWidth="1"/>
    <col min="3077" max="3077" width="2.33203125" customWidth="1"/>
    <col min="3329" max="3329" width="29.33203125" customWidth="1"/>
    <col min="3330" max="3330" width="21.6640625" customWidth="1"/>
    <col min="3331" max="3331" width="23.6640625" customWidth="1"/>
    <col min="3332" max="3332" width="24.109375" customWidth="1"/>
    <col min="3333" max="3333" width="2.33203125" customWidth="1"/>
    <col min="3585" max="3585" width="29.33203125" customWidth="1"/>
    <col min="3586" max="3586" width="21.6640625" customWidth="1"/>
    <col min="3587" max="3587" width="23.6640625" customWidth="1"/>
    <col min="3588" max="3588" width="24.109375" customWidth="1"/>
    <col min="3589" max="3589" width="2.33203125" customWidth="1"/>
    <col min="3841" max="3841" width="29.33203125" customWidth="1"/>
    <col min="3842" max="3842" width="21.6640625" customWidth="1"/>
    <col min="3843" max="3843" width="23.6640625" customWidth="1"/>
    <col min="3844" max="3844" width="24.109375" customWidth="1"/>
    <col min="3845" max="3845" width="2.33203125" customWidth="1"/>
    <col min="4097" max="4097" width="29.33203125" customWidth="1"/>
    <col min="4098" max="4098" width="21.6640625" customWidth="1"/>
    <col min="4099" max="4099" width="23.6640625" customWidth="1"/>
    <col min="4100" max="4100" width="24.109375" customWidth="1"/>
    <col min="4101" max="4101" width="2.33203125" customWidth="1"/>
    <col min="4353" max="4353" width="29.33203125" customWidth="1"/>
    <col min="4354" max="4354" width="21.6640625" customWidth="1"/>
    <col min="4355" max="4355" width="23.6640625" customWidth="1"/>
    <col min="4356" max="4356" width="24.109375" customWidth="1"/>
    <col min="4357" max="4357" width="2.33203125" customWidth="1"/>
    <col min="4609" max="4609" width="29.33203125" customWidth="1"/>
    <col min="4610" max="4610" width="21.6640625" customWidth="1"/>
    <col min="4611" max="4611" width="23.6640625" customWidth="1"/>
    <col min="4612" max="4612" width="24.109375" customWidth="1"/>
    <col min="4613" max="4613" width="2.33203125" customWidth="1"/>
    <col min="4865" max="4865" width="29.33203125" customWidth="1"/>
    <col min="4866" max="4866" width="21.6640625" customWidth="1"/>
    <col min="4867" max="4867" width="23.6640625" customWidth="1"/>
    <col min="4868" max="4868" width="24.109375" customWidth="1"/>
    <col min="4869" max="4869" width="2.33203125" customWidth="1"/>
    <col min="5121" max="5121" width="29.33203125" customWidth="1"/>
    <col min="5122" max="5122" width="21.6640625" customWidth="1"/>
    <col min="5123" max="5123" width="23.6640625" customWidth="1"/>
    <col min="5124" max="5124" width="24.109375" customWidth="1"/>
    <col min="5125" max="5125" width="2.33203125" customWidth="1"/>
    <col min="5377" max="5377" width="29.33203125" customWidth="1"/>
    <col min="5378" max="5378" width="21.6640625" customWidth="1"/>
    <col min="5379" max="5379" width="23.6640625" customWidth="1"/>
    <col min="5380" max="5380" width="24.109375" customWidth="1"/>
    <col min="5381" max="5381" width="2.33203125" customWidth="1"/>
    <col min="5633" max="5633" width="29.33203125" customWidth="1"/>
    <col min="5634" max="5634" width="21.6640625" customWidth="1"/>
    <col min="5635" max="5635" width="23.6640625" customWidth="1"/>
    <col min="5636" max="5636" width="24.109375" customWidth="1"/>
    <col min="5637" max="5637" width="2.33203125" customWidth="1"/>
    <col min="5889" max="5889" width="29.33203125" customWidth="1"/>
    <col min="5890" max="5890" width="21.6640625" customWidth="1"/>
    <col min="5891" max="5891" width="23.6640625" customWidth="1"/>
    <col min="5892" max="5892" width="24.109375" customWidth="1"/>
    <col min="5893" max="5893" width="2.33203125" customWidth="1"/>
    <col min="6145" max="6145" width="29.33203125" customWidth="1"/>
    <col min="6146" max="6146" width="21.6640625" customWidth="1"/>
    <col min="6147" max="6147" width="23.6640625" customWidth="1"/>
    <col min="6148" max="6148" width="24.109375" customWidth="1"/>
    <col min="6149" max="6149" width="2.33203125" customWidth="1"/>
    <col min="6401" max="6401" width="29.33203125" customWidth="1"/>
    <col min="6402" max="6402" width="21.6640625" customWidth="1"/>
    <col min="6403" max="6403" width="23.6640625" customWidth="1"/>
    <col min="6404" max="6404" width="24.109375" customWidth="1"/>
    <col min="6405" max="6405" width="2.33203125" customWidth="1"/>
    <col min="6657" max="6657" width="29.33203125" customWidth="1"/>
    <col min="6658" max="6658" width="21.6640625" customWidth="1"/>
    <col min="6659" max="6659" width="23.6640625" customWidth="1"/>
    <col min="6660" max="6660" width="24.109375" customWidth="1"/>
    <col min="6661" max="6661" width="2.33203125" customWidth="1"/>
    <col min="6913" max="6913" width="29.33203125" customWidth="1"/>
    <col min="6914" max="6914" width="21.6640625" customWidth="1"/>
    <col min="6915" max="6915" width="23.6640625" customWidth="1"/>
    <col min="6916" max="6916" width="24.109375" customWidth="1"/>
    <col min="6917" max="6917" width="2.33203125" customWidth="1"/>
    <col min="7169" max="7169" width="29.33203125" customWidth="1"/>
    <col min="7170" max="7170" width="21.6640625" customWidth="1"/>
    <col min="7171" max="7171" width="23.6640625" customWidth="1"/>
    <col min="7172" max="7172" width="24.109375" customWidth="1"/>
    <col min="7173" max="7173" width="2.33203125" customWidth="1"/>
    <col min="7425" max="7425" width="29.33203125" customWidth="1"/>
    <col min="7426" max="7426" width="21.6640625" customWidth="1"/>
    <col min="7427" max="7427" width="23.6640625" customWidth="1"/>
    <col min="7428" max="7428" width="24.109375" customWidth="1"/>
    <col min="7429" max="7429" width="2.33203125" customWidth="1"/>
    <col min="7681" max="7681" width="29.33203125" customWidth="1"/>
    <col min="7682" max="7682" width="21.6640625" customWidth="1"/>
    <col min="7683" max="7683" width="23.6640625" customWidth="1"/>
    <col min="7684" max="7684" width="24.109375" customWidth="1"/>
    <col min="7685" max="7685" width="2.33203125" customWidth="1"/>
    <col min="7937" max="7937" width="29.33203125" customWidth="1"/>
    <col min="7938" max="7938" width="21.6640625" customWidth="1"/>
    <col min="7939" max="7939" width="23.6640625" customWidth="1"/>
    <col min="7940" max="7940" width="24.109375" customWidth="1"/>
    <col min="7941" max="7941" width="2.33203125" customWidth="1"/>
    <col min="8193" max="8193" width="29.33203125" customWidth="1"/>
    <col min="8194" max="8194" width="21.6640625" customWidth="1"/>
    <col min="8195" max="8195" width="23.6640625" customWidth="1"/>
    <col min="8196" max="8196" width="24.109375" customWidth="1"/>
    <col min="8197" max="8197" width="2.33203125" customWidth="1"/>
    <col min="8449" max="8449" width="29.33203125" customWidth="1"/>
    <col min="8450" max="8450" width="21.6640625" customWidth="1"/>
    <col min="8451" max="8451" width="23.6640625" customWidth="1"/>
    <col min="8452" max="8452" width="24.109375" customWidth="1"/>
    <col min="8453" max="8453" width="2.33203125" customWidth="1"/>
    <col min="8705" max="8705" width="29.33203125" customWidth="1"/>
    <col min="8706" max="8706" width="21.6640625" customWidth="1"/>
    <col min="8707" max="8707" width="23.6640625" customWidth="1"/>
    <col min="8708" max="8708" width="24.109375" customWidth="1"/>
    <col min="8709" max="8709" width="2.33203125" customWidth="1"/>
    <col min="8961" max="8961" width="29.33203125" customWidth="1"/>
    <col min="8962" max="8962" width="21.6640625" customWidth="1"/>
    <col min="8963" max="8963" width="23.6640625" customWidth="1"/>
    <col min="8964" max="8964" width="24.109375" customWidth="1"/>
    <col min="8965" max="8965" width="2.33203125" customWidth="1"/>
    <col min="9217" max="9217" width="29.33203125" customWidth="1"/>
    <col min="9218" max="9218" width="21.6640625" customWidth="1"/>
    <col min="9219" max="9219" width="23.6640625" customWidth="1"/>
    <col min="9220" max="9220" width="24.109375" customWidth="1"/>
    <col min="9221" max="9221" width="2.33203125" customWidth="1"/>
    <col min="9473" max="9473" width="29.33203125" customWidth="1"/>
    <col min="9474" max="9474" width="21.6640625" customWidth="1"/>
    <col min="9475" max="9475" width="23.6640625" customWidth="1"/>
    <col min="9476" max="9476" width="24.109375" customWidth="1"/>
    <col min="9477" max="9477" width="2.33203125" customWidth="1"/>
    <col min="9729" max="9729" width="29.33203125" customWidth="1"/>
    <col min="9730" max="9730" width="21.6640625" customWidth="1"/>
    <col min="9731" max="9731" width="23.6640625" customWidth="1"/>
    <col min="9732" max="9732" width="24.109375" customWidth="1"/>
    <col min="9733" max="9733" width="2.33203125" customWidth="1"/>
    <col min="9985" max="9985" width="29.33203125" customWidth="1"/>
    <col min="9986" max="9986" width="21.6640625" customWidth="1"/>
    <col min="9987" max="9987" width="23.6640625" customWidth="1"/>
    <col min="9988" max="9988" width="24.109375" customWidth="1"/>
    <col min="9989" max="9989" width="2.33203125" customWidth="1"/>
    <col min="10241" max="10241" width="29.33203125" customWidth="1"/>
    <col min="10242" max="10242" width="21.6640625" customWidth="1"/>
    <col min="10243" max="10243" width="23.6640625" customWidth="1"/>
    <col min="10244" max="10244" width="24.109375" customWidth="1"/>
    <col min="10245" max="10245" width="2.33203125" customWidth="1"/>
    <col min="10497" max="10497" width="29.33203125" customWidth="1"/>
    <col min="10498" max="10498" width="21.6640625" customWidth="1"/>
    <col min="10499" max="10499" width="23.6640625" customWidth="1"/>
    <col min="10500" max="10500" width="24.109375" customWidth="1"/>
    <col min="10501" max="10501" width="2.33203125" customWidth="1"/>
    <col min="10753" max="10753" width="29.33203125" customWidth="1"/>
    <col min="10754" max="10754" width="21.6640625" customWidth="1"/>
    <col min="10755" max="10755" width="23.6640625" customWidth="1"/>
    <col min="10756" max="10756" width="24.109375" customWidth="1"/>
    <col min="10757" max="10757" width="2.33203125" customWidth="1"/>
    <col min="11009" max="11009" width="29.33203125" customWidth="1"/>
    <col min="11010" max="11010" width="21.6640625" customWidth="1"/>
    <col min="11011" max="11011" width="23.6640625" customWidth="1"/>
    <col min="11012" max="11012" width="24.109375" customWidth="1"/>
    <col min="11013" max="11013" width="2.33203125" customWidth="1"/>
    <col min="11265" max="11265" width="29.33203125" customWidth="1"/>
    <col min="11266" max="11266" width="21.6640625" customWidth="1"/>
    <col min="11267" max="11267" width="23.6640625" customWidth="1"/>
    <col min="11268" max="11268" width="24.109375" customWidth="1"/>
    <col min="11269" max="11269" width="2.33203125" customWidth="1"/>
    <col min="11521" max="11521" width="29.33203125" customWidth="1"/>
    <col min="11522" max="11522" width="21.6640625" customWidth="1"/>
    <col min="11523" max="11523" width="23.6640625" customWidth="1"/>
    <col min="11524" max="11524" width="24.109375" customWidth="1"/>
    <col min="11525" max="11525" width="2.33203125" customWidth="1"/>
    <col min="11777" max="11777" width="29.33203125" customWidth="1"/>
    <col min="11778" max="11778" width="21.6640625" customWidth="1"/>
    <col min="11779" max="11779" width="23.6640625" customWidth="1"/>
    <col min="11780" max="11780" width="24.109375" customWidth="1"/>
    <col min="11781" max="11781" width="2.33203125" customWidth="1"/>
    <col min="12033" max="12033" width="29.33203125" customWidth="1"/>
    <col min="12034" max="12034" width="21.6640625" customWidth="1"/>
    <col min="12035" max="12035" width="23.6640625" customWidth="1"/>
    <col min="12036" max="12036" width="24.109375" customWidth="1"/>
    <col min="12037" max="12037" width="2.33203125" customWidth="1"/>
    <col min="12289" max="12289" width="29.33203125" customWidth="1"/>
    <col min="12290" max="12290" width="21.6640625" customWidth="1"/>
    <col min="12291" max="12291" width="23.6640625" customWidth="1"/>
    <col min="12292" max="12292" width="24.109375" customWidth="1"/>
    <col min="12293" max="12293" width="2.33203125" customWidth="1"/>
    <col min="12545" max="12545" width="29.33203125" customWidth="1"/>
    <col min="12546" max="12546" width="21.6640625" customWidth="1"/>
    <col min="12547" max="12547" width="23.6640625" customWidth="1"/>
    <col min="12548" max="12548" width="24.109375" customWidth="1"/>
    <col min="12549" max="12549" width="2.33203125" customWidth="1"/>
    <col min="12801" max="12801" width="29.33203125" customWidth="1"/>
    <col min="12802" max="12802" width="21.6640625" customWidth="1"/>
    <col min="12803" max="12803" width="23.6640625" customWidth="1"/>
    <col min="12804" max="12804" width="24.109375" customWidth="1"/>
    <col min="12805" max="12805" width="2.33203125" customWidth="1"/>
    <col min="13057" max="13057" width="29.33203125" customWidth="1"/>
    <col min="13058" max="13058" width="21.6640625" customWidth="1"/>
    <col min="13059" max="13059" width="23.6640625" customWidth="1"/>
    <col min="13060" max="13060" width="24.109375" customWidth="1"/>
    <col min="13061" max="13061" width="2.33203125" customWidth="1"/>
    <col min="13313" max="13313" width="29.33203125" customWidth="1"/>
    <col min="13314" max="13314" width="21.6640625" customWidth="1"/>
    <col min="13315" max="13315" width="23.6640625" customWidth="1"/>
    <col min="13316" max="13316" width="24.109375" customWidth="1"/>
    <col min="13317" max="13317" width="2.33203125" customWidth="1"/>
    <col min="13569" max="13569" width="29.33203125" customWidth="1"/>
    <col min="13570" max="13570" width="21.6640625" customWidth="1"/>
    <col min="13571" max="13571" width="23.6640625" customWidth="1"/>
    <col min="13572" max="13572" width="24.109375" customWidth="1"/>
    <col min="13573" max="13573" width="2.33203125" customWidth="1"/>
    <col min="13825" max="13825" width="29.33203125" customWidth="1"/>
    <col min="13826" max="13826" width="21.6640625" customWidth="1"/>
    <col min="13827" max="13827" width="23.6640625" customWidth="1"/>
    <col min="13828" max="13828" width="24.109375" customWidth="1"/>
    <col min="13829" max="13829" width="2.33203125" customWidth="1"/>
    <col min="14081" max="14081" width="29.33203125" customWidth="1"/>
    <col min="14082" max="14082" width="21.6640625" customWidth="1"/>
    <col min="14083" max="14083" width="23.6640625" customWidth="1"/>
    <col min="14084" max="14084" width="24.109375" customWidth="1"/>
    <col min="14085" max="14085" width="2.33203125" customWidth="1"/>
    <col min="14337" max="14337" width="29.33203125" customWidth="1"/>
    <col min="14338" max="14338" width="21.6640625" customWidth="1"/>
    <col min="14339" max="14339" width="23.6640625" customWidth="1"/>
    <col min="14340" max="14340" width="24.109375" customWidth="1"/>
    <col min="14341" max="14341" width="2.33203125" customWidth="1"/>
    <col min="14593" max="14593" width="29.33203125" customWidth="1"/>
    <col min="14594" max="14594" width="21.6640625" customWidth="1"/>
    <col min="14595" max="14595" width="23.6640625" customWidth="1"/>
    <col min="14596" max="14596" width="24.109375" customWidth="1"/>
    <col min="14597" max="14597" width="2.33203125" customWidth="1"/>
    <col min="14849" max="14849" width="29.33203125" customWidth="1"/>
    <col min="14850" max="14850" width="21.6640625" customWidth="1"/>
    <col min="14851" max="14851" width="23.6640625" customWidth="1"/>
    <col min="14852" max="14852" width="24.109375" customWidth="1"/>
    <col min="14853" max="14853" width="2.33203125" customWidth="1"/>
    <col min="15105" max="15105" width="29.33203125" customWidth="1"/>
    <col min="15106" max="15106" width="21.6640625" customWidth="1"/>
    <col min="15107" max="15107" width="23.6640625" customWidth="1"/>
    <col min="15108" max="15108" width="24.109375" customWidth="1"/>
    <col min="15109" max="15109" width="2.33203125" customWidth="1"/>
    <col min="15361" max="15361" width="29.33203125" customWidth="1"/>
    <col min="15362" max="15362" width="21.6640625" customWidth="1"/>
    <col min="15363" max="15363" width="23.6640625" customWidth="1"/>
    <col min="15364" max="15364" width="24.109375" customWidth="1"/>
    <col min="15365" max="15365" width="2.33203125" customWidth="1"/>
    <col min="15617" max="15617" width="29.33203125" customWidth="1"/>
    <col min="15618" max="15618" width="21.6640625" customWidth="1"/>
    <col min="15619" max="15619" width="23.6640625" customWidth="1"/>
    <col min="15620" max="15620" width="24.109375" customWidth="1"/>
    <col min="15621" max="15621" width="2.33203125" customWidth="1"/>
    <col min="15873" max="15873" width="29.33203125" customWidth="1"/>
    <col min="15874" max="15874" width="21.6640625" customWidth="1"/>
    <col min="15875" max="15875" width="23.6640625" customWidth="1"/>
    <col min="15876" max="15876" width="24.109375" customWidth="1"/>
    <col min="15877" max="15877" width="2.33203125" customWidth="1"/>
    <col min="16129" max="16129" width="29.33203125" customWidth="1"/>
    <col min="16130" max="16130" width="21.6640625" customWidth="1"/>
    <col min="16131" max="16131" width="23.6640625" customWidth="1"/>
    <col min="16132" max="16132" width="24.109375" customWidth="1"/>
    <col min="16133" max="16133" width="2.33203125" customWidth="1"/>
  </cols>
  <sheetData>
    <row r="1" spans="1:4" ht="15.6">
      <c r="A1" s="401"/>
      <c r="B1" s="402"/>
      <c r="C1" s="402"/>
      <c r="D1" s="402"/>
    </row>
    <row r="2" spans="1:4" ht="15.6">
      <c r="A2" s="402"/>
      <c r="B2" s="402"/>
      <c r="C2" s="402"/>
      <c r="D2" s="402"/>
    </row>
    <row r="3" spans="1:4" ht="30">
      <c r="A3" s="449" t="s">
        <v>121</v>
      </c>
      <c r="B3" s="449"/>
      <c r="C3" s="449"/>
      <c r="D3" s="449"/>
    </row>
    <row r="4" spans="1:4" ht="30">
      <c r="A4" s="449" t="s">
        <v>122</v>
      </c>
      <c r="B4" s="449"/>
      <c r="C4" s="449"/>
      <c r="D4" s="449"/>
    </row>
    <row r="5" spans="1:4" ht="30">
      <c r="A5" s="403"/>
    </row>
    <row r="6" spans="1:4" ht="21.6" thickBot="1">
      <c r="A6" s="401" t="s">
        <v>130</v>
      </c>
      <c r="B6" s="405"/>
      <c r="C6" s="402"/>
      <c r="D6" s="402"/>
    </row>
    <row r="7" spans="1:4" ht="15.6">
      <c r="A7" s="406"/>
      <c r="B7" s="407"/>
      <c r="C7" s="408"/>
      <c r="D7" s="409"/>
    </row>
    <row r="8" spans="1:4" ht="15.6">
      <c r="A8" s="410" t="s">
        <v>123</v>
      </c>
      <c r="B8" s="411" t="s">
        <v>1</v>
      </c>
      <c r="C8" s="412"/>
      <c r="D8" s="413"/>
    </row>
    <row r="9" spans="1:4" ht="15.6">
      <c r="A9" s="410" t="s">
        <v>124</v>
      </c>
      <c r="B9" s="411" t="s">
        <v>125</v>
      </c>
      <c r="C9" s="412" t="s">
        <v>126</v>
      </c>
      <c r="D9" s="413" t="s">
        <v>127</v>
      </c>
    </row>
    <row r="10" spans="1:4" ht="15.6">
      <c r="A10" s="410"/>
      <c r="B10" s="411" t="s">
        <v>128</v>
      </c>
      <c r="C10" s="412"/>
      <c r="D10" s="413"/>
    </row>
    <row r="11" spans="1:4">
      <c r="A11" s="414"/>
      <c r="B11" s="415"/>
      <c r="C11" s="416"/>
      <c r="D11" s="417"/>
    </row>
    <row r="12" spans="1:4" ht="17.399999999999999">
      <c r="A12" s="418" t="s">
        <v>10</v>
      </c>
      <c r="B12" s="419"/>
      <c r="C12" s="420"/>
      <c r="D12" s="421"/>
    </row>
    <row r="13" spans="1:4" ht="17.399999999999999">
      <c r="A13" s="418"/>
      <c r="B13" s="422"/>
      <c r="C13" s="423"/>
      <c r="D13" s="424"/>
    </row>
    <row r="14" spans="1:4" ht="17.399999999999999">
      <c r="A14" s="425" t="s">
        <v>1</v>
      </c>
      <c r="B14" s="426">
        <v>2035</v>
      </c>
      <c r="C14" s="426">
        <v>1400</v>
      </c>
      <c r="D14" s="427">
        <v>635</v>
      </c>
    </row>
    <row r="15" spans="1:4" ht="15.6">
      <c r="A15" s="428" t="s">
        <v>12</v>
      </c>
      <c r="B15" s="429" t="s">
        <v>129</v>
      </c>
      <c r="C15" s="430">
        <v>645</v>
      </c>
      <c r="D15" s="431">
        <v>245</v>
      </c>
    </row>
    <row r="16" spans="1:4" ht="15.6">
      <c r="A16" s="428" t="s">
        <v>11</v>
      </c>
      <c r="B16" s="429">
        <v>1145</v>
      </c>
      <c r="C16" s="430">
        <v>755</v>
      </c>
      <c r="D16" s="431">
        <v>390</v>
      </c>
    </row>
    <row r="17" spans="1:4" ht="15.6">
      <c r="A17" s="432"/>
      <c r="B17" s="433"/>
      <c r="C17" s="434"/>
      <c r="D17" s="435"/>
    </row>
    <row r="18" spans="1:4" ht="17.399999999999999">
      <c r="A18" s="436" t="s">
        <v>13</v>
      </c>
      <c r="B18" s="422"/>
      <c r="C18" s="423"/>
      <c r="D18" s="424"/>
    </row>
    <row r="19" spans="1:4" ht="17.399999999999999">
      <c r="A19" s="436"/>
      <c r="B19" s="422"/>
      <c r="C19" s="423"/>
      <c r="D19" s="424"/>
    </row>
    <row r="20" spans="1:4" ht="17.399999999999999">
      <c r="A20" s="425" t="s">
        <v>1</v>
      </c>
      <c r="B20" s="426">
        <f>B21+B22</f>
        <v>1235</v>
      </c>
      <c r="C20" s="437">
        <f>C21+C22</f>
        <v>865</v>
      </c>
      <c r="D20" s="427">
        <f>D21+D22</f>
        <v>370</v>
      </c>
    </row>
    <row r="21" spans="1:4" ht="15.6">
      <c r="A21" s="428" t="s">
        <v>12</v>
      </c>
      <c r="B21" s="429">
        <v>420</v>
      </c>
      <c r="C21" s="430">
        <v>310</v>
      </c>
      <c r="D21" s="431">
        <f>B21-C21</f>
        <v>110</v>
      </c>
    </row>
    <row r="22" spans="1:4" ht="15.6">
      <c r="A22" s="428" t="s">
        <v>11</v>
      </c>
      <c r="B22" s="429">
        <v>815</v>
      </c>
      <c r="C22" s="430">
        <v>555</v>
      </c>
      <c r="D22" s="431">
        <f>B22-C22</f>
        <v>260</v>
      </c>
    </row>
    <row r="23" spans="1:4" ht="15.6">
      <c r="A23" s="432"/>
      <c r="B23" s="433"/>
      <c r="C23" s="434"/>
      <c r="D23" s="435"/>
    </row>
    <row r="24" spans="1:4" ht="17.399999999999999">
      <c r="A24" s="436" t="s">
        <v>14</v>
      </c>
      <c r="B24" s="422"/>
      <c r="C24" s="423"/>
      <c r="D24" s="424"/>
    </row>
    <row r="25" spans="1:4" ht="17.399999999999999">
      <c r="A25" s="436"/>
      <c r="B25" s="422"/>
      <c r="C25" s="438"/>
      <c r="D25" s="439"/>
    </row>
    <row r="26" spans="1:4" ht="17.399999999999999">
      <c r="A26" s="425" t="s">
        <v>1</v>
      </c>
      <c r="B26" s="426">
        <f>B27+B28</f>
        <v>200</v>
      </c>
      <c r="C26" s="440">
        <f>C27+C28</f>
        <v>145</v>
      </c>
      <c r="D26" s="441">
        <f>D27+D28</f>
        <v>55</v>
      </c>
    </row>
    <row r="27" spans="1:4" ht="15.6">
      <c r="A27" s="428" t="s">
        <v>12</v>
      </c>
      <c r="B27" s="429">
        <v>85</v>
      </c>
      <c r="C27" s="442">
        <v>70</v>
      </c>
      <c r="D27" s="443">
        <f>B27-C27</f>
        <v>15</v>
      </c>
    </row>
    <row r="28" spans="1:4" ht="15.6">
      <c r="A28" s="428" t="s">
        <v>11</v>
      </c>
      <c r="B28" s="429">
        <v>115</v>
      </c>
      <c r="C28" s="442">
        <v>75</v>
      </c>
      <c r="D28" s="443">
        <v>40</v>
      </c>
    </row>
    <row r="29" spans="1:4" ht="16.2" thickBot="1">
      <c r="A29" s="444"/>
      <c r="B29" s="445"/>
      <c r="C29" s="446"/>
      <c r="D29" s="447"/>
    </row>
    <row r="30" spans="1:4" ht="17.399999999999999">
      <c r="A30" s="436" t="s">
        <v>15</v>
      </c>
      <c r="B30" s="422"/>
      <c r="C30" s="423"/>
      <c r="D30" s="424"/>
    </row>
    <row r="31" spans="1:4" ht="17.399999999999999">
      <c r="A31" s="436"/>
      <c r="B31" s="422"/>
      <c r="C31" s="438"/>
      <c r="D31" s="439"/>
    </row>
    <row r="32" spans="1:4" ht="17.399999999999999">
      <c r="A32" s="425" t="s">
        <v>1</v>
      </c>
      <c r="B32" s="426">
        <f>B33+B34</f>
        <v>185</v>
      </c>
      <c r="C32" s="440">
        <f>C33+C34</f>
        <v>100</v>
      </c>
      <c r="D32" s="441">
        <f>D33+D34</f>
        <v>85</v>
      </c>
    </row>
    <row r="33" spans="1:4" ht="15.6">
      <c r="A33" s="428" t="s">
        <v>12</v>
      </c>
      <c r="B33" s="429">
        <v>55</v>
      </c>
      <c r="C33" s="442">
        <v>35</v>
      </c>
      <c r="D33" s="443">
        <f>B33-C33</f>
        <v>20</v>
      </c>
    </row>
    <row r="34" spans="1:4" ht="16.2" thickBot="1">
      <c r="A34" s="444" t="s">
        <v>11</v>
      </c>
      <c r="B34" s="445">
        <v>130</v>
      </c>
      <c r="C34" s="446">
        <v>65</v>
      </c>
      <c r="D34" s="447">
        <f>B34-C34</f>
        <v>65</v>
      </c>
    </row>
  </sheetData>
  <mergeCells count="2"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LF Components</vt:lpstr>
      <vt:lpstr>LFS Age-Group</vt:lpstr>
      <vt:lpstr>LFS ED Attainment</vt:lpstr>
      <vt:lpstr>LFS Highest Exams</vt:lpstr>
      <vt:lpstr>LFS Employment Status</vt:lpstr>
      <vt:lpstr>LFS Industrial</vt:lpstr>
      <vt:lpstr>LFS Occupational</vt:lpstr>
      <vt:lpstr>LFS- Discouraged Workers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Rolle</dc:creator>
  <cp:lastModifiedBy>Anthony Rolle</cp:lastModifiedBy>
  <cp:lastPrinted>2023-06-23T01:08:59Z</cp:lastPrinted>
  <dcterms:created xsi:type="dcterms:W3CDTF">2023-06-22T23:23:10Z</dcterms:created>
  <dcterms:modified xsi:type="dcterms:W3CDTF">2023-06-26T17:34:06Z</dcterms:modified>
</cp:coreProperties>
</file>